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-105" yWindow="-105" windowWidth="23250" windowHeight="12450"/>
  </bookViews>
  <sheets>
    <sheet name="İLK VE ACİL YARDIM (3+1) 2023" sheetId="1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5" l="1"/>
  <c r="O15" i="15"/>
  <c r="O21" i="15" s="1"/>
  <c r="M15" i="15"/>
  <c r="M21" i="15" s="1"/>
  <c r="L15" i="15"/>
  <c r="L21" i="15" s="1"/>
  <c r="H15" i="15"/>
  <c r="H21" i="15" s="1"/>
  <c r="G15" i="15"/>
  <c r="G21" i="15" s="1"/>
  <c r="E15" i="15"/>
  <c r="E21" i="15" s="1"/>
  <c r="D15" i="15"/>
  <c r="D21" i="15" s="1"/>
  <c r="F105" i="15"/>
  <c r="P103" i="15"/>
  <c r="P105" i="15" s="1"/>
  <c r="O103" i="15"/>
  <c r="O105" i="15" s="1"/>
  <c r="M103" i="15"/>
  <c r="M105" i="15" s="1"/>
  <c r="L103" i="15"/>
  <c r="L105" i="15" s="1"/>
  <c r="H103" i="15"/>
  <c r="G103" i="15"/>
  <c r="G105" i="15" s="1"/>
  <c r="E103" i="15"/>
  <c r="E105" i="15" s="1"/>
  <c r="D103" i="15"/>
  <c r="D105" i="15" s="1"/>
  <c r="P81" i="15"/>
  <c r="P87" i="15" s="1"/>
  <c r="O81" i="15"/>
  <c r="O87" i="15" s="1"/>
  <c r="M81" i="15"/>
  <c r="M87" i="15" s="1"/>
  <c r="L81" i="15"/>
  <c r="L87" i="15" s="1"/>
  <c r="H81" i="15"/>
  <c r="H87" i="15" s="1"/>
  <c r="G81" i="15"/>
  <c r="G87" i="15" s="1"/>
  <c r="E81" i="15"/>
  <c r="E87" i="15" s="1"/>
  <c r="D81" i="15"/>
  <c r="D87" i="15" s="1"/>
  <c r="O39" i="15"/>
  <c r="M39" i="15"/>
  <c r="L39" i="15"/>
  <c r="F39" i="15"/>
  <c r="P37" i="15"/>
  <c r="O37" i="15"/>
  <c r="M37" i="15"/>
  <c r="L37" i="15"/>
  <c r="H37" i="15"/>
  <c r="G37" i="15"/>
  <c r="G39" i="15" s="1"/>
  <c r="E37" i="15"/>
  <c r="E39" i="15" s="1"/>
  <c r="D37" i="15"/>
  <c r="D39" i="15" s="1"/>
  <c r="P21" i="15"/>
</calcChain>
</file>

<file path=xl/sharedStrings.xml><?xml version="1.0" encoding="utf-8"?>
<sst xmlns="http://schemas.openxmlformats.org/spreadsheetml/2006/main" count="456" uniqueCount="201">
  <si>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</si>
  <si>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</si>
  <si>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</si>
  <si>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</si>
  <si>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</si>
  <si>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</si>
  <si>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</si>
  <si>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</si>
  <si>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</si>
  <si>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</si>
  <si>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</si>
  <si>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</si>
  <si>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</si>
  <si>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IAY1101</t>
  </si>
  <si>
    <t>Fizyoloji</t>
  </si>
  <si>
    <t>Zorunlu</t>
  </si>
  <si>
    <t>Farmakoloji</t>
  </si>
  <si>
    <t>Mesleki</t>
  </si>
  <si>
    <t>IAY1102</t>
  </si>
  <si>
    <t>Anatomi</t>
  </si>
  <si>
    <t>Acil Hasta Bakımı – I</t>
  </si>
  <si>
    <t>Acil Hasta Bakımı – II</t>
  </si>
  <si>
    <t>Beden Eğitimi ve Vücut Geliştirme – I</t>
  </si>
  <si>
    <t>Beden Eğitimi ve Vücut Geliştirme - II</t>
  </si>
  <si>
    <t>Tıbbi  ve Radyolojik Terminoloji</t>
  </si>
  <si>
    <t>Resusitasyon</t>
  </si>
  <si>
    <t>İlk Yardım</t>
  </si>
  <si>
    <t>TOPLAM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</si>
  <si>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</si>
  <si>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</si>
  <si>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</si>
  <si>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</si>
  <si>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</si>
  <si>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</si>
  <si>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</si>
  <si>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</si>
  <si>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</si>
  <si>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IAY2121</t>
  </si>
  <si>
    <t>Acil  Hasta Bakımı – III</t>
  </si>
  <si>
    <t>Travma</t>
  </si>
  <si>
    <t>Beden Eğitimi ve Vücut Geliştirme – III</t>
  </si>
  <si>
    <t>Seçmeli Ders 1</t>
  </si>
  <si>
    <t>Seçmeli</t>
  </si>
  <si>
    <t>Seçmeli Ders 2</t>
  </si>
  <si>
    <t>Seçmeli Ders 3</t>
  </si>
  <si>
    <t>2. SINIF 1. YARIYIL SEÇMELİ DERSLERİ</t>
  </si>
  <si>
    <t>Araştırma Yöntem ve Teknikleri</t>
  </si>
  <si>
    <t>Meslek Etiği</t>
  </si>
  <si>
    <t>Kişisel Gelişim</t>
  </si>
  <si>
    <t>Sosyal Sorumluluk Projeleri</t>
  </si>
  <si>
    <t>BALIKESIR UNIVERSITY</t>
  </si>
  <si>
    <t>IVRINDI HEALTH SERVICES VOCATIONAL HIGH SCHOOL</t>
  </si>
  <si>
    <t>1. CLASS 1. SEMESTER</t>
  </si>
  <si>
    <t xml:space="preserve">1. CLASS 2. SEMESTER </t>
  </si>
  <si>
    <t>COURSE</t>
  </si>
  <si>
    <t>NAME OF THE COURSE</t>
  </si>
  <si>
    <t>CATEGORY</t>
  </si>
  <si>
    <t>P</t>
  </si>
  <si>
    <t>C</t>
  </si>
  <si>
    <t xml:space="preserve"> CODE</t>
  </si>
  <si>
    <t>Physiology</t>
  </si>
  <si>
    <t>Compulsory</t>
  </si>
  <si>
    <t>Pharmacology</t>
  </si>
  <si>
    <t>Professional</t>
  </si>
  <si>
    <t>Anatomy</t>
  </si>
  <si>
    <t>Recucitation</t>
  </si>
  <si>
    <t>First Aid</t>
  </si>
  <si>
    <t>TOTAL</t>
  </si>
  <si>
    <t>İnternship</t>
  </si>
  <si>
    <t>GENERAL TOTAL</t>
  </si>
  <si>
    <t>2. CLASS 1. SEMESTER</t>
  </si>
  <si>
    <t>Trauma</t>
  </si>
  <si>
    <t>Elective Course 1</t>
  </si>
  <si>
    <t>Elective</t>
  </si>
  <si>
    <t>Elective Course 2</t>
  </si>
  <si>
    <t>Elective Course 3</t>
  </si>
  <si>
    <t xml:space="preserve">ELECTIVE COURSE OF 2. CLASS and 1. SEMESTER </t>
  </si>
  <si>
    <t>NAME OF THE  ELECTİVE COURSE</t>
  </si>
  <si>
    <t xml:space="preserve">CATEGORY </t>
  </si>
  <si>
    <t>NAME OF THE ELECTİVE COURSE</t>
  </si>
  <si>
    <t>1. CLASS 2. SEMESTER</t>
  </si>
  <si>
    <t xml:space="preserve">Seçmeli </t>
  </si>
  <si>
    <t>İşaret Dili</t>
  </si>
  <si>
    <t xml:space="preserve">Elective </t>
  </si>
  <si>
    <t>Sign Language</t>
  </si>
  <si>
    <t>Tim Liderliği ve Örgütsel Davranış</t>
  </si>
  <si>
    <t>IAY1108</t>
  </si>
  <si>
    <t>IAY1109</t>
  </si>
  <si>
    <t>IAY2114</t>
  </si>
  <si>
    <t>İşletmede Mesleki Eğitim</t>
  </si>
  <si>
    <t>Mesleki Uygulama</t>
  </si>
  <si>
    <t>Hasta Tanılama ve Vaka Yönetimi</t>
  </si>
  <si>
    <t>ASOS Bilgi ve İletişim Teknolojisi</t>
  </si>
  <si>
    <t>İleri Yaşam Uygulamaları</t>
  </si>
  <si>
    <t>Acil İlaç Uygulamaları</t>
  </si>
  <si>
    <t xml:space="preserve">Sanat Etkinlikleri </t>
  </si>
  <si>
    <t>EKG Öğrenme ve Okuma</t>
  </si>
  <si>
    <t>Ambulans ve Acil Servis Araçları</t>
  </si>
  <si>
    <t>ASOS Information and Communication Technology</t>
  </si>
  <si>
    <t>Vocational Education in Business</t>
  </si>
  <si>
    <t>Advanced Life Practices</t>
  </si>
  <si>
    <t>Emergency Medicine Applications</t>
  </si>
  <si>
    <t>IAY2236</t>
  </si>
  <si>
    <t>IAY2136</t>
  </si>
  <si>
    <t>IAY2137</t>
  </si>
  <si>
    <t>IAY2139</t>
  </si>
  <si>
    <t>IAY2135</t>
  </si>
  <si>
    <t>IAY1215</t>
  </si>
  <si>
    <t>IAY2140</t>
  </si>
  <si>
    <t>IAY2141</t>
  </si>
  <si>
    <t>IAY2142</t>
  </si>
  <si>
    <t>IAY1216</t>
  </si>
  <si>
    <t>IAY1217</t>
  </si>
  <si>
    <t>IAY2143</t>
  </si>
  <si>
    <t>IAY1117</t>
  </si>
  <si>
    <t>IAY1118</t>
  </si>
  <si>
    <t>IAY1119</t>
  </si>
  <si>
    <t xml:space="preserve">    (*) Bu Dersler Uzaktan verilecek</t>
  </si>
  <si>
    <t>Trainingof Physical And Development Of  Body - I</t>
  </si>
  <si>
    <t>Terminology Of Medical And Radiological</t>
  </si>
  <si>
    <t>Trainingof Physical And Development Of Body - II</t>
  </si>
  <si>
    <t>Occupational Health And Safety - I</t>
  </si>
  <si>
    <t>Trainingof Physical And Development Of Body - III</t>
  </si>
  <si>
    <t>Patient Diagnosis And Case Management</t>
  </si>
  <si>
    <t>Ethics Of Professional</t>
  </si>
  <si>
    <t>Project Of Social Responsibility</t>
  </si>
  <si>
    <t>ECG Learning And Reading</t>
  </si>
  <si>
    <t>Ambulance And Emergency Medicines</t>
  </si>
  <si>
    <t>Team Leadership And Organizational Behavior</t>
  </si>
  <si>
    <t>Development Of Personality</t>
  </si>
  <si>
    <t>Research Methods And Techniques</t>
  </si>
  <si>
    <r>
      <t xml:space="preserve">  </t>
    </r>
    <r>
      <rPr>
        <b/>
        <sz val="7"/>
        <rFont val="Times New Roman"/>
        <family val="1"/>
        <charset val="162"/>
      </rPr>
      <t xml:space="preserve">  (*)  These Courses Will Be Given Remotely</t>
    </r>
  </si>
  <si>
    <t>Atatürk İlkeleri ve İnkilap Tarihi – I  (*)</t>
  </si>
  <si>
    <t>Türk Dili – I  (*)</t>
  </si>
  <si>
    <t>Yabancı Dil – I (İng)  (*)</t>
  </si>
  <si>
    <t>Atatürk İlkeleri ve İnkilap Tarihi – II  (*)</t>
  </si>
  <si>
    <t>Türk Dili – II  (*)</t>
  </si>
  <si>
    <t>Yabancı Dil – II (İng)  (*)</t>
  </si>
  <si>
    <t>Adli Tıp ve Kriminoloji   (*)</t>
  </si>
  <si>
    <t>Atatürk’s Principles and History Of  Revoluation - I (*)</t>
  </si>
  <si>
    <t>Language Of Turkish - I (*)</t>
  </si>
  <si>
    <t>Language Of Foreign  - I  (*)</t>
  </si>
  <si>
    <t>Atatürk’s Principles and History Of  Revoluation - II  (*)</t>
  </si>
  <si>
    <t>Language Of Turkish - II  (*)</t>
  </si>
  <si>
    <t>Language Of Foreign - II  (*)</t>
  </si>
  <si>
    <t>Forensic Medicine And Criminology  (*)</t>
  </si>
  <si>
    <t>IAY2147</t>
  </si>
  <si>
    <t>IAY2148</t>
  </si>
  <si>
    <t xml:space="preserve">İş Sağlığı ve Güvenliği - I  </t>
  </si>
  <si>
    <t>Care Of Emergency Patient - II</t>
  </si>
  <si>
    <t>Care Of Emergency Patient - I</t>
  </si>
  <si>
    <t>Care Of Emergency Patient - III</t>
  </si>
  <si>
    <t>Practice of Professional</t>
  </si>
  <si>
    <t xml:space="preserve">Art Activities </t>
  </si>
  <si>
    <t>IAY1220</t>
  </si>
  <si>
    <t>IAY1222</t>
  </si>
  <si>
    <t>IAY1223</t>
  </si>
  <si>
    <t>IAY1224</t>
  </si>
  <si>
    <t>IAY1225</t>
  </si>
  <si>
    <t>IAY1227</t>
  </si>
  <si>
    <t>IAY1229</t>
  </si>
  <si>
    <t>IAY1230</t>
  </si>
  <si>
    <t xml:space="preserve">ELECTIVE COURSE OF 1. CLASS and 2. SEMESTER </t>
  </si>
  <si>
    <t>1. SINIF 2. YARIYIL SEÇMELİ DERSLERİ</t>
  </si>
  <si>
    <t>ISG1101</t>
  </si>
  <si>
    <t>İLK VE ACİL YARDIM PROGRAMI 2023 - 2024 EĞİTİM - ÖĞRETİM YILI DERS PLANI (3+1 Sistem)</t>
  </si>
  <si>
    <t>FIRST AID AND EMERGENCY PROGRAM 2023 - 2024 EDUCATION COURSE PLAN (3+1 SYSTEM)</t>
  </si>
  <si>
    <t>Girişimcilik</t>
  </si>
  <si>
    <t xml:space="preserve">Üreme Sağlığı </t>
  </si>
  <si>
    <t>Mesleki Almanca (*)</t>
  </si>
  <si>
    <r>
      <t xml:space="preserve">Mesleki İngilizce </t>
    </r>
    <r>
      <rPr>
        <b/>
        <sz val="8"/>
        <rFont val="Times New Roman"/>
        <family val="1"/>
        <charset val="162"/>
      </rPr>
      <t>(*)</t>
    </r>
  </si>
  <si>
    <t xml:space="preserve">Acil Yardım Kurtarma Çalışmaları </t>
  </si>
  <si>
    <t xml:space="preserve">Dosyalama ve Arşivleme Tekniği </t>
  </si>
  <si>
    <t xml:space="preserve">Bulaşıcı Hastalıklar </t>
  </si>
  <si>
    <t>Diksiyon ve Güzel Konuşma</t>
  </si>
  <si>
    <t>Entrepreneurship</t>
  </si>
  <si>
    <t xml:space="preserve">Reproductive Health </t>
  </si>
  <si>
    <r>
      <t xml:space="preserve">Professional English  </t>
    </r>
    <r>
      <rPr>
        <b/>
        <sz val="8"/>
        <color rgb="FF202124"/>
        <rFont val="Times New Roman"/>
        <family val="1"/>
        <charset val="162"/>
      </rPr>
      <t>(*)</t>
    </r>
  </si>
  <si>
    <t xml:space="preserve">Emergency Rescue Work </t>
  </si>
  <si>
    <t xml:space="preserve">Filing and Archiving Technique </t>
  </si>
  <si>
    <t xml:space="preserve">Infectious Diseases </t>
  </si>
  <si>
    <t>Diction and Speech</t>
  </si>
  <si>
    <t xml:space="preserve">İş Sağlığı ve Güvenliği - II </t>
  </si>
  <si>
    <t>ISG1201</t>
  </si>
  <si>
    <t>IAY1231</t>
  </si>
  <si>
    <t>IAY1232</t>
  </si>
  <si>
    <t>IAY1233</t>
  </si>
  <si>
    <t>IAY2149</t>
  </si>
  <si>
    <t>IAY2150</t>
  </si>
  <si>
    <t>IAY2151</t>
  </si>
  <si>
    <t>IAY2152</t>
  </si>
  <si>
    <t>IAY1214</t>
  </si>
  <si>
    <t>IAY1218</t>
  </si>
  <si>
    <t>Occupational Health And Safety - II</t>
  </si>
  <si>
    <t>Kalite Güvence ve Standartları  (*)</t>
  </si>
  <si>
    <t>Teknoloji Uygulamaları  (*)</t>
  </si>
  <si>
    <t xml:space="preserve">Acil Sağlık Hizmetleri  </t>
  </si>
  <si>
    <t xml:space="preserve">Services Of Emergency Health   </t>
  </si>
  <si>
    <t>Quality Assurance and Standards  (*)</t>
  </si>
  <si>
    <t>Professional German  (*)</t>
  </si>
  <si>
    <t>Technology Applications 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</si>
</sst>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  <charset val="162"/>
    </font>
    <font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7"/>
      <name val="Arial"/>
      <family val="2"/>
      <charset val="162"/>
    </font>
    <font>
      <sz val="7"/>
      <name val="Arial"/>
      <family val="2"/>
      <charset val="162"/>
    </font>
    <font>
      <b/>
      <sz val="7"/>
      <color indexed="8"/>
      <name val="Times New Roman"/>
      <family val="1"/>
      <charset val="162"/>
    </font>
    <font>
      <sz val="7"/>
      <color rgb="FF202124"/>
      <name val="Times New Roman"/>
      <family val="1"/>
      <charset val="162"/>
    </font>
    <font>
      <sz val="5"/>
      <color rgb="FF202124"/>
      <name val="Times New Roman"/>
      <family val="1"/>
      <charset val="162"/>
    </font>
    <font>
      <sz val="21"/>
      <color rgb="FF202124"/>
      <name val="İnherit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202124"/>
      <name val="Times New Roman"/>
      <family val="1"/>
      <charset val="162"/>
    </font>
    <font>
      <b/>
      <sz val="8"/>
      <color rgb="FF20212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1" fillId="0" borderId="10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6" fillId="0" borderId="0" xfId="0" applyFont="1" applyAlignment="1">
      <alignment shrinkToFit="1"/>
    </xf>
    <xf numFmtId="0" fontId="1" fillId="0" borderId="10" xfId="0" applyFont="1" applyBorder="1" applyAlignment="1">
      <alignment horizontal="left" shrinkToFit="1"/>
    </xf>
    <xf numFmtId="0" fontId="2" fillId="0" borderId="10" xfId="0" applyFont="1" applyBorder="1" applyAlignment="1">
      <alignment horizontal="left" shrinkToFit="1"/>
    </xf>
    <xf numFmtId="0" fontId="6" fillId="0" borderId="0" xfId="0" applyFont="1" applyAlignment="1">
      <alignment horizontal="center" shrinkToFit="1"/>
    </xf>
    <xf numFmtId="0" fontId="6" fillId="0" borderId="0" xfId="0" applyFont="1"/>
    <xf numFmtId="0" fontId="8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0" xfId="0" applyFont="1" applyBorder="1" applyAlignment="1">
      <alignment horizontal="center" shrinkToFi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7" fillId="0" borderId="3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2" fillId="2" borderId="10" xfId="0" applyFont="1" applyFill="1" applyBorder="1" applyAlignment="1">
      <alignment horizontal="left" shrinkToFit="1"/>
    </xf>
    <xf numFmtId="0" fontId="12" fillId="0" borderId="10" xfId="0" applyFont="1" applyBorder="1" applyAlignment="1">
      <alignment horizontal="left" shrinkToFit="1"/>
    </xf>
    <xf numFmtId="0" fontId="12" fillId="0" borderId="13" xfId="0" applyFont="1" applyBorder="1" applyAlignment="1">
      <alignment horizontal="center" shrinkToFit="1"/>
    </xf>
    <xf numFmtId="0" fontId="12" fillId="0" borderId="14" xfId="0" applyFont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0" xfId="0" applyFont="1" applyBorder="1" applyAlignment="1">
      <alignment shrinkToFit="1"/>
    </xf>
    <xf numFmtId="0" fontId="13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wrapText="1" shrinkToFit="1"/>
    </xf>
    <xf numFmtId="0" fontId="12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2" fillId="0" borderId="15" xfId="0" applyFont="1" applyBorder="1" applyAlignment="1">
      <alignment horizontal="center" shrinkToFit="1"/>
    </xf>
    <xf numFmtId="0" fontId="12" fillId="0" borderId="12" xfId="0" applyFont="1" applyBorder="1" applyAlignment="1">
      <alignment horizontal="center" shrinkToFit="1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2" fillId="0" borderId="14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11" fillId="0" borderId="16" xfId="0" applyFont="1" applyBorder="1" applyAlignment="1">
      <alignment horizontal="center" shrinkToFit="1"/>
    </xf>
    <xf numFmtId="0" fontId="11" fillId="0" borderId="17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7" fillId="0" borderId="10" xfId="0" applyFont="1" applyBorder="1" applyAlignment="1">
      <alignment horizontal="center" shrinkToFit="1"/>
    </xf>
    <xf numFmtId="0" fontId="7" fillId="0" borderId="9" xfId="0" applyFont="1" applyBorder="1" applyAlignment="1">
      <alignment horizontal="center" shrinkToFit="1"/>
    </xf>
    <xf numFmtId="0" fontId="7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4" xfId="0" applyFont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7" fillId="0" borderId="19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7" fillId="0" borderId="3" xfId="0" applyFont="1" applyBorder="1" applyAlignment="1">
      <alignment horizontal="center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shrinkToFit="1"/>
    </xf>
    <xf numFmtId="0" fontId="11" fillId="0" borderId="10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tabSelected="1" zoomScale="130" zoomScaleNormal="130" workbookViewId="0">
      <selection activeCell="S17" sqref="S17"/>
    </sheetView>
  </sheetViews>
  <sheetFormatPr defaultColWidth="9.140625" defaultRowHeight="9.75"/>
  <cols>
    <col min="1" max="1" width="6.140625" style="12" customWidth="1"/>
    <col min="2" max="2" width="21.42578125" style="12" customWidth="1"/>
    <col min="3" max="3" width="5.7109375" style="12" customWidth="1"/>
    <col min="4" max="5" width="2.7109375" style="12" customWidth="1"/>
    <col min="6" max="6" width="1.5703125" style="12" customWidth="1"/>
    <col min="7" max="7" width="2.7109375" style="12" customWidth="1"/>
    <col min="8" max="8" width="3.7109375" style="12" customWidth="1"/>
    <col min="9" max="9" width="6" style="12" customWidth="1"/>
    <col min="10" max="10" width="25.5703125" style="12" customWidth="1"/>
    <col min="11" max="11" width="5.42578125" style="12" customWidth="1"/>
    <col min="12" max="13" width="2.7109375" style="12" customWidth="1"/>
    <col min="14" max="14" width="2" style="12" customWidth="1"/>
    <col min="15" max="15" width="3.85546875" style="12" customWidth="1"/>
    <col min="16" max="16" width="4.140625" style="12" customWidth="1"/>
    <col min="17" max="16384" width="9.140625" style="7"/>
  </cols>
  <sheetData>
    <row r="1" spans="1:16" s="3" customForma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3" customForma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3" customFormat="1">
      <c r="A3" s="75" t="s">
        <v>165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s="3" customFormat="1" ht="12.95" customHeight="1">
      <c r="A4" s="73" t="s">
        <v>2</v>
      </c>
      <c r="B4" s="73"/>
      <c r="C4" s="73"/>
      <c r="D4" s="73"/>
      <c r="E4" s="73"/>
      <c r="F4" s="73"/>
      <c r="G4" s="73"/>
      <c r="H4" s="73"/>
      <c r="I4" s="73" t="s">
        <v>3</v>
      </c>
      <c r="J4" s="73"/>
      <c r="K4" s="73"/>
      <c r="L4" s="73"/>
      <c r="M4" s="73"/>
      <c r="N4" s="73"/>
      <c r="O4" s="73"/>
      <c r="P4" s="73"/>
    </row>
    <row r="5" spans="1:16" s="3" customFormat="1" ht="12.95" customHeight="1">
      <c r="A5" s="1" t="s">
        <v>4</v>
      </c>
      <c r="B5" s="63" t="s">
        <v>5</v>
      </c>
      <c r="C5" s="63" t="s">
        <v>6</v>
      </c>
      <c r="D5" s="63" t="s">
        <v>7</v>
      </c>
      <c r="E5" s="63" t="s">
        <v>8</v>
      </c>
      <c r="F5" s="63" t="s">
        <v>9</v>
      </c>
      <c r="G5" s="63" t="s">
        <v>10</v>
      </c>
      <c r="H5" s="63" t="s">
        <v>11</v>
      </c>
      <c r="I5" s="1" t="s">
        <v>4</v>
      </c>
      <c r="J5" s="63" t="s">
        <v>5</v>
      </c>
      <c r="K5" s="63" t="s">
        <v>6</v>
      </c>
      <c r="L5" s="63" t="s">
        <v>7</v>
      </c>
      <c r="M5" s="63" t="s">
        <v>8</v>
      </c>
      <c r="N5" s="63" t="s">
        <v>9</v>
      </c>
      <c r="O5" s="63" t="s">
        <v>10</v>
      </c>
      <c r="P5" s="63" t="s">
        <v>11</v>
      </c>
    </row>
    <row r="6" spans="1:16" s="3" customFormat="1" ht="12.95" customHeight="1">
      <c r="A6" s="1" t="s">
        <v>12</v>
      </c>
      <c r="B6" s="63"/>
      <c r="C6" s="63"/>
      <c r="D6" s="63"/>
      <c r="E6" s="63"/>
      <c r="F6" s="63"/>
      <c r="G6" s="63"/>
      <c r="H6" s="63"/>
      <c r="I6" s="1" t="s">
        <v>12</v>
      </c>
      <c r="J6" s="63"/>
      <c r="K6" s="63"/>
      <c r="L6" s="63"/>
      <c r="M6" s="63"/>
      <c r="N6" s="63"/>
      <c r="O6" s="63"/>
      <c r="P6" s="63"/>
    </row>
    <row r="7" spans="1:16" s="3" customFormat="1" ht="12.95" customHeight="1">
      <c r="A7" s="36" t="s">
        <v>13</v>
      </c>
      <c r="B7" s="4" t="s">
        <v>14</v>
      </c>
      <c r="C7" s="36" t="s">
        <v>15</v>
      </c>
      <c r="D7" s="36">
        <v>2</v>
      </c>
      <c r="E7" s="36">
        <v>0</v>
      </c>
      <c r="F7" s="36"/>
      <c r="G7" s="36">
        <v>2</v>
      </c>
      <c r="H7" s="36">
        <v>3</v>
      </c>
      <c r="I7" s="36" t="s">
        <v>191</v>
      </c>
      <c r="J7" s="4" t="s">
        <v>16</v>
      </c>
      <c r="K7" s="36" t="s">
        <v>17</v>
      </c>
      <c r="L7" s="36">
        <v>3</v>
      </c>
      <c r="M7" s="36">
        <v>0</v>
      </c>
      <c r="N7" s="36"/>
      <c r="O7" s="36">
        <v>3</v>
      </c>
      <c r="P7" s="36">
        <v>2</v>
      </c>
    </row>
    <row r="8" spans="1:16" s="3" customFormat="1" ht="12.95" customHeight="1">
      <c r="A8" s="36" t="s">
        <v>18</v>
      </c>
      <c r="B8" s="4" t="s">
        <v>19</v>
      </c>
      <c r="C8" s="36" t="s">
        <v>15</v>
      </c>
      <c r="D8" s="36">
        <v>2</v>
      </c>
      <c r="E8" s="36">
        <v>0</v>
      </c>
      <c r="F8" s="36"/>
      <c r="G8" s="36">
        <v>2</v>
      </c>
      <c r="H8" s="36">
        <v>3</v>
      </c>
      <c r="I8" s="33" t="s">
        <v>107</v>
      </c>
      <c r="J8" s="4" t="s">
        <v>25</v>
      </c>
      <c r="K8" s="33" t="s">
        <v>17</v>
      </c>
      <c r="L8" s="33">
        <v>4</v>
      </c>
      <c r="M8" s="33">
        <v>1</v>
      </c>
      <c r="N8" s="33"/>
      <c r="O8" s="33">
        <v>4.5</v>
      </c>
      <c r="P8" s="33">
        <v>4</v>
      </c>
    </row>
    <row r="9" spans="1:16" s="3" customFormat="1" ht="12.95" customHeight="1">
      <c r="A9" s="36" t="s">
        <v>86</v>
      </c>
      <c r="B9" s="4" t="s">
        <v>26</v>
      </c>
      <c r="C9" s="36" t="s">
        <v>17</v>
      </c>
      <c r="D9" s="36">
        <v>2</v>
      </c>
      <c r="E9" s="36">
        <v>1</v>
      </c>
      <c r="F9" s="36"/>
      <c r="G9" s="36">
        <v>2.5</v>
      </c>
      <c r="H9" s="36">
        <v>2</v>
      </c>
      <c r="I9" s="33" t="s">
        <v>111</v>
      </c>
      <c r="J9" s="4" t="s">
        <v>21</v>
      </c>
      <c r="K9" s="33" t="s">
        <v>17</v>
      </c>
      <c r="L9" s="33">
        <v>4</v>
      </c>
      <c r="M9" s="33">
        <v>1</v>
      </c>
      <c r="N9" s="33"/>
      <c r="O9" s="33">
        <v>4.5</v>
      </c>
      <c r="P9" s="33">
        <v>5</v>
      </c>
    </row>
    <row r="10" spans="1:16" s="3" customFormat="1" ht="12.95" customHeight="1">
      <c r="A10" s="36" t="s">
        <v>87</v>
      </c>
      <c r="B10" s="4" t="s">
        <v>196</v>
      </c>
      <c r="C10" s="36" t="s">
        <v>17</v>
      </c>
      <c r="D10" s="36">
        <v>4</v>
      </c>
      <c r="E10" s="36">
        <v>0</v>
      </c>
      <c r="F10" s="36"/>
      <c r="G10" s="36">
        <v>4</v>
      </c>
      <c r="H10" s="36">
        <v>3</v>
      </c>
      <c r="I10" s="33" t="s">
        <v>112</v>
      </c>
      <c r="J10" s="4" t="s">
        <v>23</v>
      </c>
      <c r="K10" s="33" t="s">
        <v>17</v>
      </c>
      <c r="L10" s="33">
        <v>1</v>
      </c>
      <c r="M10" s="33">
        <v>2</v>
      </c>
      <c r="N10" s="33"/>
      <c r="O10" s="33">
        <v>2</v>
      </c>
      <c r="P10" s="33">
        <v>3</v>
      </c>
    </row>
    <row r="11" spans="1:16" s="3" customFormat="1" ht="12.95" customHeight="1">
      <c r="A11" s="36" t="s">
        <v>114</v>
      </c>
      <c r="B11" s="4" t="s">
        <v>20</v>
      </c>
      <c r="C11" s="36" t="s">
        <v>17</v>
      </c>
      <c r="D11" s="36">
        <v>4</v>
      </c>
      <c r="E11" s="36">
        <v>1</v>
      </c>
      <c r="F11" s="36"/>
      <c r="G11" s="36">
        <v>4.5</v>
      </c>
      <c r="H11" s="36">
        <v>5</v>
      </c>
      <c r="I11" s="36" t="s">
        <v>192</v>
      </c>
      <c r="J11" s="4" t="s">
        <v>92</v>
      </c>
      <c r="K11" s="33" t="s">
        <v>17</v>
      </c>
      <c r="L11" s="33">
        <v>1</v>
      </c>
      <c r="M11" s="33">
        <v>2</v>
      </c>
      <c r="N11" s="33"/>
      <c r="O11" s="33">
        <v>2</v>
      </c>
      <c r="P11" s="33">
        <v>2</v>
      </c>
    </row>
    <row r="12" spans="1:16" s="3" customFormat="1" ht="12.95" customHeight="1">
      <c r="A12" s="36" t="s">
        <v>115</v>
      </c>
      <c r="B12" s="4" t="s">
        <v>22</v>
      </c>
      <c r="C12" s="36" t="s">
        <v>17</v>
      </c>
      <c r="D12" s="36">
        <v>1</v>
      </c>
      <c r="E12" s="36">
        <v>2</v>
      </c>
      <c r="F12" s="36"/>
      <c r="G12" s="36">
        <v>2</v>
      </c>
      <c r="H12" s="36">
        <v>3</v>
      </c>
      <c r="I12" s="33"/>
      <c r="J12" s="4" t="s">
        <v>41</v>
      </c>
      <c r="K12" s="36" t="s">
        <v>42</v>
      </c>
      <c r="L12" s="36">
        <v>2</v>
      </c>
      <c r="M12" s="36">
        <v>0</v>
      </c>
      <c r="N12" s="36"/>
      <c r="O12" s="36">
        <v>2</v>
      </c>
      <c r="P12" s="36">
        <v>2</v>
      </c>
    </row>
    <row r="13" spans="1:16" s="3" customFormat="1" ht="12.95" customHeight="1">
      <c r="A13" s="36" t="s">
        <v>116</v>
      </c>
      <c r="B13" s="4" t="s">
        <v>24</v>
      </c>
      <c r="C13" s="36" t="s">
        <v>17</v>
      </c>
      <c r="D13" s="36">
        <v>2</v>
      </c>
      <c r="E13" s="36">
        <v>0</v>
      </c>
      <c r="F13" s="36"/>
      <c r="G13" s="36">
        <v>2</v>
      </c>
      <c r="H13" s="36">
        <v>3</v>
      </c>
      <c r="I13" s="31"/>
      <c r="J13" s="4" t="s">
        <v>43</v>
      </c>
      <c r="K13" s="36" t="s">
        <v>42</v>
      </c>
      <c r="L13" s="36">
        <v>2</v>
      </c>
      <c r="M13" s="36">
        <v>0</v>
      </c>
      <c r="N13" s="36"/>
      <c r="O13" s="36">
        <v>2</v>
      </c>
      <c r="P13" s="36">
        <v>2</v>
      </c>
    </row>
    <row r="14" spans="1:16" s="3" customFormat="1" ht="12.95" customHeight="1">
      <c r="A14" s="33"/>
      <c r="B14" s="4"/>
      <c r="C14" s="33"/>
      <c r="D14" s="33"/>
      <c r="E14" s="33"/>
      <c r="F14" s="33"/>
      <c r="G14" s="33"/>
      <c r="H14" s="33"/>
      <c r="I14" s="31"/>
      <c r="J14" s="4" t="s">
        <v>44</v>
      </c>
      <c r="K14" s="36" t="s">
        <v>42</v>
      </c>
      <c r="L14" s="36">
        <v>2</v>
      </c>
      <c r="M14" s="36">
        <v>0</v>
      </c>
      <c r="N14" s="36"/>
      <c r="O14" s="36">
        <v>2</v>
      </c>
      <c r="P14" s="36">
        <v>2</v>
      </c>
    </row>
    <row r="15" spans="1:16" s="3" customFormat="1" ht="12.95" customHeight="1">
      <c r="A15" s="50" t="s">
        <v>27</v>
      </c>
      <c r="B15" s="63"/>
      <c r="C15" s="15"/>
      <c r="D15" s="15">
        <f>SUM(D7:D14)</f>
        <v>17</v>
      </c>
      <c r="E15" s="15">
        <f>SUM(E7:E14)</f>
        <v>4</v>
      </c>
      <c r="F15" s="15"/>
      <c r="G15" s="15">
        <f>SUM(G7:G14)</f>
        <v>19</v>
      </c>
      <c r="H15" s="15">
        <f>SUM(H7:H14)</f>
        <v>22</v>
      </c>
      <c r="I15" s="50" t="s">
        <v>27</v>
      </c>
      <c r="J15" s="63"/>
      <c r="K15" s="15"/>
      <c r="L15" s="15">
        <f>SUM(L7:L14)</f>
        <v>19</v>
      </c>
      <c r="M15" s="15">
        <f>SUM(M7:M14)</f>
        <v>6</v>
      </c>
      <c r="N15" s="15"/>
      <c r="O15" s="15">
        <f>SUM(O7:O14)</f>
        <v>22</v>
      </c>
      <c r="P15" s="15">
        <f>SUM(P7:P14)</f>
        <v>22</v>
      </c>
    </row>
    <row r="16" spans="1:16" s="3" customFormat="1" ht="12.95" customHeight="1">
      <c r="A16" s="50"/>
      <c r="B16" s="74"/>
      <c r="C16" s="74"/>
      <c r="D16" s="74"/>
      <c r="E16" s="74"/>
      <c r="F16" s="74"/>
      <c r="G16" s="74"/>
      <c r="H16" s="15"/>
      <c r="I16" s="50"/>
      <c r="J16" s="74"/>
      <c r="K16" s="74"/>
      <c r="L16" s="74"/>
      <c r="M16" s="74"/>
      <c r="N16" s="74"/>
      <c r="O16" s="74"/>
      <c r="P16" s="15"/>
    </row>
    <row r="17" spans="1:16" s="3" customFormat="1" ht="12.95" customHeight="1">
      <c r="A17" s="1" t="s">
        <v>164</v>
      </c>
      <c r="B17" s="4" t="s">
        <v>148</v>
      </c>
      <c r="C17" s="2" t="s">
        <v>15</v>
      </c>
      <c r="D17" s="2">
        <v>2</v>
      </c>
      <c r="E17" s="2">
        <v>0</v>
      </c>
      <c r="F17" s="2"/>
      <c r="G17" s="2">
        <v>2</v>
      </c>
      <c r="H17" s="2">
        <v>2</v>
      </c>
      <c r="I17" s="30" t="s">
        <v>183</v>
      </c>
      <c r="J17" s="4" t="s">
        <v>182</v>
      </c>
      <c r="K17" s="2" t="s">
        <v>15</v>
      </c>
      <c r="L17" s="2">
        <v>2</v>
      </c>
      <c r="M17" s="2">
        <v>0</v>
      </c>
      <c r="N17" s="2"/>
      <c r="O17" s="2">
        <v>2</v>
      </c>
      <c r="P17" s="2">
        <v>2</v>
      </c>
    </row>
    <row r="18" spans="1:16" s="3" customFormat="1" ht="12.95" customHeight="1">
      <c r="A18" s="2" t="s">
        <v>28</v>
      </c>
      <c r="B18" s="5" t="s">
        <v>132</v>
      </c>
      <c r="C18" s="2" t="s">
        <v>15</v>
      </c>
      <c r="D18" s="2">
        <v>2</v>
      </c>
      <c r="E18" s="2">
        <v>0</v>
      </c>
      <c r="F18" s="2"/>
      <c r="G18" s="2">
        <v>2</v>
      </c>
      <c r="H18" s="2">
        <v>2</v>
      </c>
      <c r="I18" s="2" t="s">
        <v>29</v>
      </c>
      <c r="J18" s="5" t="s">
        <v>135</v>
      </c>
      <c r="K18" s="2" t="s">
        <v>15</v>
      </c>
      <c r="L18" s="2">
        <v>2</v>
      </c>
      <c r="M18" s="2">
        <v>0</v>
      </c>
      <c r="N18" s="2"/>
      <c r="O18" s="2">
        <v>2</v>
      </c>
      <c r="P18" s="2">
        <v>2</v>
      </c>
    </row>
    <row r="19" spans="1:16" s="3" customFormat="1" ht="12.95" customHeight="1">
      <c r="A19" s="2" t="s">
        <v>30</v>
      </c>
      <c r="B19" s="5" t="s">
        <v>133</v>
      </c>
      <c r="C19" s="2" t="s">
        <v>15</v>
      </c>
      <c r="D19" s="2">
        <v>2</v>
      </c>
      <c r="E19" s="2">
        <v>0</v>
      </c>
      <c r="F19" s="2"/>
      <c r="G19" s="2">
        <v>2</v>
      </c>
      <c r="H19" s="2">
        <v>2</v>
      </c>
      <c r="I19" s="2" t="s">
        <v>31</v>
      </c>
      <c r="J19" s="5" t="s">
        <v>136</v>
      </c>
      <c r="K19" s="2" t="s">
        <v>15</v>
      </c>
      <c r="L19" s="2">
        <v>2</v>
      </c>
      <c r="M19" s="2">
        <v>0</v>
      </c>
      <c r="N19" s="2"/>
      <c r="O19" s="2">
        <v>2</v>
      </c>
      <c r="P19" s="2">
        <v>2</v>
      </c>
    </row>
    <row r="20" spans="1:16" s="3" customFormat="1" ht="12.95" customHeight="1">
      <c r="A20" s="2" t="s">
        <v>32</v>
      </c>
      <c r="B20" s="5" t="s">
        <v>134</v>
      </c>
      <c r="C20" s="2" t="s">
        <v>15</v>
      </c>
      <c r="D20" s="2">
        <v>2</v>
      </c>
      <c r="E20" s="2">
        <v>0</v>
      </c>
      <c r="F20" s="2"/>
      <c r="G20" s="2">
        <v>2</v>
      </c>
      <c r="H20" s="2">
        <v>2</v>
      </c>
      <c r="I20" s="2" t="s">
        <v>33</v>
      </c>
      <c r="J20" s="5" t="s">
        <v>137</v>
      </c>
      <c r="K20" s="2" t="s">
        <v>15</v>
      </c>
      <c r="L20" s="2">
        <v>2</v>
      </c>
      <c r="M20" s="2">
        <v>0</v>
      </c>
      <c r="N20" s="2"/>
      <c r="O20" s="2">
        <v>2</v>
      </c>
      <c r="P20" s="2">
        <v>2</v>
      </c>
    </row>
    <row r="21" spans="1:16" s="3" customFormat="1" ht="12.95" customHeight="1">
      <c r="A21" s="50" t="s">
        <v>34</v>
      </c>
      <c r="B21" s="50"/>
      <c r="C21" s="50"/>
      <c r="D21" s="15">
        <f>SUM(D17:D20,D15)</f>
        <v>25</v>
      </c>
      <c r="E21" s="15">
        <f>SUM(E17:E20,E15)</f>
        <v>4</v>
      </c>
      <c r="F21" s="15"/>
      <c r="G21" s="15">
        <f>SUM(G17:G20,G15)</f>
        <v>27</v>
      </c>
      <c r="H21" s="15">
        <f>SUM(H17:H20,H15)</f>
        <v>30</v>
      </c>
      <c r="I21" s="50" t="s">
        <v>34</v>
      </c>
      <c r="J21" s="50"/>
      <c r="K21" s="50"/>
      <c r="L21" s="15">
        <f>SUM(L17:L20,L15)</f>
        <v>27</v>
      </c>
      <c r="M21" s="15">
        <f>SUM(M17:M20,M15)</f>
        <v>6</v>
      </c>
      <c r="N21" s="15"/>
      <c r="O21" s="15">
        <f>SUM(O17:O20,O15)</f>
        <v>30</v>
      </c>
      <c r="P21" s="15">
        <f>SUM(P17:P20,P15)</f>
        <v>30</v>
      </c>
    </row>
    <row r="22" spans="1:16" s="3" customFormat="1" ht="12.9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.9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3" customFormat="1" ht="12.95" customHeight="1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6" s="3" customFormat="1" ht="12.9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3" customFormat="1" ht="12.95" customHeight="1">
      <c r="A26" s="73" t="s">
        <v>35</v>
      </c>
      <c r="B26" s="73"/>
      <c r="C26" s="73"/>
      <c r="D26" s="73"/>
      <c r="E26" s="73"/>
      <c r="F26" s="73"/>
      <c r="G26" s="73"/>
      <c r="H26" s="73"/>
      <c r="I26" s="73" t="s">
        <v>36</v>
      </c>
      <c r="J26" s="73"/>
      <c r="K26" s="73"/>
      <c r="L26" s="73"/>
      <c r="M26" s="73"/>
      <c r="N26" s="73"/>
      <c r="O26" s="73"/>
      <c r="P26" s="73"/>
    </row>
    <row r="27" spans="1:16" s="3" customFormat="1" ht="12.95" customHeight="1">
      <c r="A27" s="1" t="s">
        <v>4</v>
      </c>
      <c r="B27" s="63" t="s">
        <v>5</v>
      </c>
      <c r="C27" s="63" t="s">
        <v>6</v>
      </c>
      <c r="D27" s="63" t="s">
        <v>7</v>
      </c>
      <c r="E27" s="63" t="s">
        <v>8</v>
      </c>
      <c r="F27" s="63" t="s">
        <v>9</v>
      </c>
      <c r="G27" s="63" t="s">
        <v>10</v>
      </c>
      <c r="H27" s="63" t="s">
        <v>11</v>
      </c>
      <c r="I27" s="1" t="s">
        <v>4</v>
      </c>
      <c r="J27" s="63" t="s">
        <v>5</v>
      </c>
      <c r="K27" s="63" t="s">
        <v>6</v>
      </c>
      <c r="L27" s="63" t="s">
        <v>7</v>
      </c>
      <c r="M27" s="63" t="s">
        <v>8</v>
      </c>
      <c r="N27" s="63" t="s">
        <v>9</v>
      </c>
      <c r="O27" s="63" t="s">
        <v>10</v>
      </c>
      <c r="P27" s="63" t="s">
        <v>11</v>
      </c>
    </row>
    <row r="28" spans="1:16" s="3" customFormat="1" ht="12.95" customHeight="1">
      <c r="A28" s="1" t="s">
        <v>12</v>
      </c>
      <c r="B28" s="63"/>
      <c r="C28" s="63"/>
      <c r="D28" s="63"/>
      <c r="E28" s="63"/>
      <c r="F28" s="63"/>
      <c r="G28" s="63"/>
      <c r="H28" s="63"/>
      <c r="I28" s="1" t="s">
        <v>12</v>
      </c>
      <c r="J28" s="63"/>
      <c r="K28" s="63"/>
      <c r="L28" s="63"/>
      <c r="M28" s="63"/>
      <c r="N28" s="63"/>
      <c r="O28" s="63"/>
      <c r="P28" s="63"/>
    </row>
    <row r="29" spans="1:16" s="3" customFormat="1" ht="12.95" customHeight="1">
      <c r="A29" s="1" t="s">
        <v>88</v>
      </c>
      <c r="B29" s="4" t="s">
        <v>39</v>
      </c>
      <c r="C29" s="1" t="s">
        <v>17</v>
      </c>
      <c r="D29" s="1">
        <v>2</v>
      </c>
      <c r="E29" s="1">
        <v>2</v>
      </c>
      <c r="F29" s="1"/>
      <c r="G29" s="1">
        <v>3</v>
      </c>
      <c r="H29" s="1">
        <v>5</v>
      </c>
      <c r="I29" s="1" t="s">
        <v>102</v>
      </c>
      <c r="J29" s="4" t="s">
        <v>89</v>
      </c>
      <c r="K29" s="1" t="s">
        <v>17</v>
      </c>
      <c r="L29" s="1">
        <v>5</v>
      </c>
      <c r="M29" s="1">
        <v>22</v>
      </c>
      <c r="N29" s="1"/>
      <c r="O29" s="1">
        <v>16</v>
      </c>
      <c r="P29" s="1">
        <v>30</v>
      </c>
    </row>
    <row r="30" spans="1:16" s="3" customFormat="1" ht="12.95" customHeight="1">
      <c r="A30" s="1" t="s">
        <v>37</v>
      </c>
      <c r="B30" s="4" t="s">
        <v>38</v>
      </c>
      <c r="C30" s="1" t="s">
        <v>17</v>
      </c>
      <c r="D30" s="1">
        <v>4</v>
      </c>
      <c r="E30" s="1">
        <v>1</v>
      </c>
      <c r="F30" s="1"/>
      <c r="G30" s="1">
        <v>4.5</v>
      </c>
      <c r="H30" s="1">
        <v>5</v>
      </c>
      <c r="I30" s="1"/>
      <c r="J30" s="1"/>
      <c r="K30" s="1"/>
      <c r="L30" s="1"/>
      <c r="M30" s="1"/>
      <c r="N30" s="1"/>
      <c r="O30" s="1"/>
      <c r="P30" s="1"/>
    </row>
    <row r="31" spans="1:16" s="3" customFormat="1" ht="12.95" customHeight="1">
      <c r="A31" s="1" t="s">
        <v>106</v>
      </c>
      <c r="B31" s="4" t="s">
        <v>40</v>
      </c>
      <c r="C31" s="1" t="s">
        <v>17</v>
      </c>
      <c r="D31" s="1">
        <v>1</v>
      </c>
      <c r="E31" s="1">
        <v>2</v>
      </c>
      <c r="F31" s="1"/>
      <c r="G31" s="1">
        <v>2</v>
      </c>
      <c r="H31" s="1">
        <v>3</v>
      </c>
      <c r="I31" s="1"/>
      <c r="J31" s="4"/>
      <c r="K31" s="1"/>
      <c r="L31" s="1"/>
      <c r="M31" s="1"/>
      <c r="N31" s="1"/>
      <c r="O31" s="1"/>
      <c r="P31" s="1"/>
    </row>
    <row r="32" spans="1:16" s="3" customFormat="1" ht="12.95" customHeight="1">
      <c r="A32" s="1" t="s">
        <v>103</v>
      </c>
      <c r="B32" s="4" t="s">
        <v>90</v>
      </c>
      <c r="C32" s="1" t="s">
        <v>17</v>
      </c>
      <c r="D32" s="1">
        <v>4</v>
      </c>
      <c r="E32" s="1">
        <v>1</v>
      </c>
      <c r="F32" s="1"/>
      <c r="G32" s="1">
        <v>4.5</v>
      </c>
      <c r="H32" s="1">
        <v>6</v>
      </c>
      <c r="I32" s="1"/>
      <c r="J32" s="4"/>
      <c r="K32" s="1"/>
      <c r="L32" s="1"/>
      <c r="M32" s="1"/>
      <c r="N32" s="1"/>
      <c r="O32" s="1"/>
      <c r="P32" s="1"/>
    </row>
    <row r="33" spans="1:16" s="3" customFormat="1" ht="12.95" customHeight="1">
      <c r="A33" s="1" t="s">
        <v>104</v>
      </c>
      <c r="B33" s="4" t="s">
        <v>91</v>
      </c>
      <c r="C33" s="1" t="s">
        <v>17</v>
      </c>
      <c r="D33" s="1">
        <v>1</v>
      </c>
      <c r="E33" s="1">
        <v>2</v>
      </c>
      <c r="F33" s="1"/>
      <c r="G33" s="1">
        <v>2</v>
      </c>
      <c r="H33" s="1">
        <v>5</v>
      </c>
      <c r="I33" s="1"/>
      <c r="J33" s="4"/>
      <c r="K33" s="1"/>
      <c r="L33" s="1"/>
      <c r="M33" s="1"/>
      <c r="N33" s="1"/>
      <c r="O33" s="1"/>
      <c r="P33" s="1"/>
    </row>
    <row r="34" spans="1:16" s="3" customFormat="1" ht="12.95" customHeight="1">
      <c r="A34" s="1"/>
      <c r="B34" s="4" t="s">
        <v>41</v>
      </c>
      <c r="C34" s="1" t="s">
        <v>42</v>
      </c>
      <c r="D34" s="1">
        <v>2</v>
      </c>
      <c r="E34" s="1">
        <v>0</v>
      </c>
      <c r="F34" s="1"/>
      <c r="G34" s="1">
        <v>2</v>
      </c>
      <c r="H34" s="1">
        <v>2</v>
      </c>
      <c r="I34" s="1"/>
      <c r="J34" s="4"/>
      <c r="K34" s="1"/>
      <c r="L34" s="1"/>
      <c r="M34" s="1"/>
      <c r="N34" s="1"/>
      <c r="O34" s="1"/>
      <c r="P34" s="1"/>
    </row>
    <row r="35" spans="1:16" s="3" customFormat="1" ht="12.95" customHeight="1">
      <c r="A35" s="1"/>
      <c r="B35" s="4" t="s">
        <v>43</v>
      </c>
      <c r="C35" s="1" t="s">
        <v>42</v>
      </c>
      <c r="D35" s="1">
        <v>2</v>
      </c>
      <c r="E35" s="1">
        <v>0</v>
      </c>
      <c r="F35" s="1"/>
      <c r="G35" s="1">
        <v>2</v>
      </c>
      <c r="H35" s="1">
        <v>2</v>
      </c>
      <c r="I35" s="1"/>
      <c r="J35" s="4"/>
      <c r="K35" s="1"/>
      <c r="L35" s="1"/>
      <c r="M35" s="1"/>
      <c r="N35" s="1"/>
      <c r="O35" s="1"/>
      <c r="P35" s="1"/>
    </row>
    <row r="36" spans="1:16" s="3" customFormat="1" ht="12.95" customHeight="1">
      <c r="A36" s="1"/>
      <c r="B36" s="4" t="s">
        <v>44</v>
      </c>
      <c r="C36" s="1" t="s">
        <v>42</v>
      </c>
      <c r="D36" s="1">
        <v>2</v>
      </c>
      <c r="E36" s="1">
        <v>0</v>
      </c>
      <c r="F36" s="1"/>
      <c r="G36" s="1">
        <v>2</v>
      </c>
      <c r="H36" s="1">
        <v>2</v>
      </c>
      <c r="I36" s="1"/>
      <c r="J36" s="4"/>
      <c r="K36" s="1"/>
      <c r="L36" s="1"/>
      <c r="M36" s="1"/>
      <c r="N36" s="1"/>
      <c r="O36" s="1"/>
      <c r="P36" s="1"/>
    </row>
    <row r="37" spans="1:16" s="3" customFormat="1" ht="12.95" customHeight="1">
      <c r="A37" s="50" t="s">
        <v>27</v>
      </c>
      <c r="B37" s="50"/>
      <c r="C37" s="50"/>
      <c r="D37" s="15">
        <f>SUM(D29:D36)</f>
        <v>18</v>
      </c>
      <c r="E37" s="15">
        <f>SUM(E29:E36)</f>
        <v>8</v>
      </c>
      <c r="F37" s="15"/>
      <c r="G37" s="15">
        <f>SUM(G29:G36)</f>
        <v>22</v>
      </c>
      <c r="H37" s="15">
        <f>SUM(H29:H36)</f>
        <v>30</v>
      </c>
      <c r="I37" s="50" t="s">
        <v>27</v>
      </c>
      <c r="J37" s="50"/>
      <c r="K37" s="50"/>
      <c r="L37" s="15">
        <f>SUM(L29:L36)</f>
        <v>5</v>
      </c>
      <c r="M37" s="15">
        <f>SUM(M29:M36)</f>
        <v>22</v>
      </c>
      <c r="N37" s="15"/>
      <c r="O37" s="15">
        <f>SUM(O29:O36)</f>
        <v>16</v>
      </c>
      <c r="P37" s="15">
        <f>SUM(P29:P36)</f>
        <v>30</v>
      </c>
    </row>
    <row r="38" spans="1:16" s="3" customFormat="1" ht="12.95" customHeight="1">
      <c r="A38" s="50"/>
      <c r="B38" s="50"/>
      <c r="C38" s="50"/>
      <c r="D38" s="63"/>
      <c r="E38" s="63"/>
      <c r="F38" s="63"/>
      <c r="G38" s="63"/>
      <c r="H38" s="15"/>
      <c r="I38" s="50"/>
      <c r="J38" s="50"/>
      <c r="K38" s="50"/>
      <c r="L38" s="63"/>
      <c r="M38" s="63"/>
      <c r="N38" s="63"/>
      <c r="O38" s="63"/>
      <c r="P38" s="15"/>
    </row>
    <row r="39" spans="1:16" s="3" customFormat="1" ht="12.95" customHeight="1">
      <c r="A39" s="50" t="s">
        <v>34</v>
      </c>
      <c r="B39" s="50"/>
      <c r="C39" s="50"/>
      <c r="D39" s="15">
        <f>SUM(D37)</f>
        <v>18</v>
      </c>
      <c r="E39" s="15">
        <f>SUM(E37)</f>
        <v>8</v>
      </c>
      <c r="F39" s="15">
        <f>SUM(F37)</f>
        <v>0</v>
      </c>
      <c r="G39" s="15">
        <f>SUM(G37)</f>
        <v>22</v>
      </c>
      <c r="H39" s="15">
        <v>30</v>
      </c>
      <c r="I39" s="50" t="s">
        <v>34</v>
      </c>
      <c r="J39" s="50"/>
      <c r="K39" s="50"/>
      <c r="L39" s="15">
        <f>SUM(L29:L36)</f>
        <v>5</v>
      </c>
      <c r="M39" s="15">
        <f>SUM(M29:M36)</f>
        <v>22</v>
      </c>
      <c r="N39" s="15"/>
      <c r="O39" s="15">
        <f>SUM(O29:O36)</f>
        <v>16</v>
      </c>
      <c r="P39" s="15">
        <v>30</v>
      </c>
    </row>
    <row r="40" spans="1:16" s="3" customFormat="1" ht="12.9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s="3" customFormat="1" ht="12.9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s="3" customFormat="1" ht="12.95" customHeight="1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  <row r="43" spans="1:16" s="3" customFormat="1" ht="12.9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s="3" customFormat="1" ht="12.95" customHeight="1">
      <c r="A44" s="72" t="s">
        <v>45</v>
      </c>
      <c r="B44" s="72"/>
      <c r="C44" s="72"/>
      <c r="D44" s="72"/>
      <c r="E44" s="72"/>
      <c r="F44" s="72"/>
      <c r="G44" s="72"/>
      <c r="H44" s="72"/>
      <c r="I44" s="72" t="s">
        <v>163</v>
      </c>
      <c r="J44" s="72"/>
      <c r="K44" s="72"/>
      <c r="L44" s="72"/>
      <c r="M44" s="72"/>
      <c r="N44" s="72"/>
      <c r="O44" s="72"/>
      <c r="P44" s="72"/>
    </row>
    <row r="45" spans="1:16" s="3" customFormat="1" ht="12.95" customHeight="1">
      <c r="A45" s="20" t="s">
        <v>4</v>
      </c>
      <c r="B45" s="45" t="s">
        <v>5</v>
      </c>
      <c r="C45" s="45" t="s">
        <v>6</v>
      </c>
      <c r="D45" s="45" t="s">
        <v>7</v>
      </c>
      <c r="E45" s="45" t="s">
        <v>8</v>
      </c>
      <c r="F45" s="45" t="s">
        <v>9</v>
      </c>
      <c r="G45" s="45" t="s">
        <v>10</v>
      </c>
      <c r="H45" s="45" t="s">
        <v>11</v>
      </c>
      <c r="I45" s="20" t="s">
        <v>4</v>
      </c>
      <c r="J45" s="45" t="s">
        <v>5</v>
      </c>
      <c r="K45" s="45" t="s">
        <v>6</v>
      </c>
      <c r="L45" s="45" t="s">
        <v>7</v>
      </c>
      <c r="M45" s="45" t="s">
        <v>8</v>
      </c>
      <c r="N45" s="45" t="s">
        <v>9</v>
      </c>
      <c r="O45" s="45" t="s">
        <v>10</v>
      </c>
      <c r="P45" s="45" t="s">
        <v>11</v>
      </c>
    </row>
    <row r="46" spans="1:16" s="3" customFormat="1" ht="12.95" customHeight="1">
      <c r="A46" s="20" t="s">
        <v>12</v>
      </c>
      <c r="B46" s="45"/>
      <c r="C46" s="45"/>
      <c r="D46" s="45"/>
      <c r="E46" s="45"/>
      <c r="F46" s="45"/>
      <c r="G46" s="45"/>
      <c r="H46" s="45"/>
      <c r="I46" s="20" t="s">
        <v>12</v>
      </c>
      <c r="J46" s="45"/>
      <c r="K46" s="45"/>
      <c r="L46" s="45"/>
      <c r="M46" s="45"/>
      <c r="N46" s="45"/>
      <c r="O46" s="45"/>
      <c r="P46" s="45"/>
    </row>
    <row r="47" spans="1:16" s="3" customFormat="1" ht="12.95" customHeight="1">
      <c r="A47" s="29" t="s">
        <v>105</v>
      </c>
      <c r="B47" s="22" t="s">
        <v>47</v>
      </c>
      <c r="C47" s="20" t="s">
        <v>81</v>
      </c>
      <c r="D47" s="20">
        <v>2</v>
      </c>
      <c r="E47" s="20">
        <v>0</v>
      </c>
      <c r="F47" s="20"/>
      <c r="G47" s="20">
        <v>2</v>
      </c>
      <c r="H47" s="20">
        <v>2</v>
      </c>
      <c r="I47" s="20" t="s">
        <v>154</v>
      </c>
      <c r="J47" s="22" t="s">
        <v>46</v>
      </c>
      <c r="K47" s="20" t="s">
        <v>81</v>
      </c>
      <c r="L47" s="20">
        <v>2</v>
      </c>
      <c r="M47" s="20">
        <v>0</v>
      </c>
      <c r="N47" s="20"/>
      <c r="O47" s="20">
        <v>2</v>
      </c>
      <c r="P47" s="20">
        <v>2</v>
      </c>
    </row>
    <row r="48" spans="1:16" s="3" customFormat="1" ht="12.95" customHeight="1">
      <c r="A48" s="29" t="s">
        <v>108</v>
      </c>
      <c r="B48" s="22" t="s">
        <v>49</v>
      </c>
      <c r="C48" s="20" t="s">
        <v>81</v>
      </c>
      <c r="D48" s="20">
        <v>2</v>
      </c>
      <c r="E48" s="20">
        <v>0</v>
      </c>
      <c r="F48" s="20"/>
      <c r="G48" s="20">
        <v>2</v>
      </c>
      <c r="H48" s="20">
        <v>2</v>
      </c>
      <c r="I48" s="29" t="s">
        <v>155</v>
      </c>
      <c r="J48" s="22" t="s">
        <v>48</v>
      </c>
      <c r="K48" s="20" t="s">
        <v>81</v>
      </c>
      <c r="L48" s="20">
        <v>2</v>
      </c>
      <c r="M48" s="20">
        <v>0</v>
      </c>
      <c r="N48" s="20"/>
      <c r="O48" s="20">
        <v>2</v>
      </c>
      <c r="P48" s="20">
        <v>2</v>
      </c>
    </row>
    <row r="49" spans="1:17" s="3" customFormat="1" ht="12.95" customHeight="1">
      <c r="A49" s="29" t="s">
        <v>109</v>
      </c>
      <c r="B49" s="22" t="s">
        <v>95</v>
      </c>
      <c r="C49" s="20" t="s">
        <v>81</v>
      </c>
      <c r="D49" s="20">
        <v>2</v>
      </c>
      <c r="E49" s="20">
        <v>0</v>
      </c>
      <c r="F49" s="20"/>
      <c r="G49" s="20">
        <v>2</v>
      </c>
      <c r="H49" s="20">
        <v>2</v>
      </c>
      <c r="I49" s="29" t="s">
        <v>156</v>
      </c>
      <c r="J49" s="22" t="s">
        <v>168</v>
      </c>
      <c r="K49" s="20" t="s">
        <v>81</v>
      </c>
      <c r="L49" s="20">
        <v>2</v>
      </c>
      <c r="M49" s="20">
        <v>0</v>
      </c>
      <c r="N49" s="20"/>
      <c r="O49" s="20">
        <v>2</v>
      </c>
      <c r="P49" s="20">
        <v>2</v>
      </c>
    </row>
    <row r="50" spans="1:17" s="3" customFormat="1" ht="12.95" customHeight="1">
      <c r="A50" s="29" t="s">
        <v>110</v>
      </c>
      <c r="B50" s="22" t="s">
        <v>195</v>
      </c>
      <c r="C50" s="20" t="s">
        <v>81</v>
      </c>
      <c r="D50" s="20">
        <v>2</v>
      </c>
      <c r="E50" s="20">
        <v>0</v>
      </c>
      <c r="F50" s="20"/>
      <c r="G50" s="20">
        <v>2</v>
      </c>
      <c r="H50" s="20">
        <v>2</v>
      </c>
      <c r="I50" s="29" t="s">
        <v>157</v>
      </c>
      <c r="J50" s="22" t="s">
        <v>194</v>
      </c>
      <c r="K50" s="20" t="s">
        <v>81</v>
      </c>
      <c r="L50" s="20">
        <v>2</v>
      </c>
      <c r="M50" s="20">
        <v>0</v>
      </c>
      <c r="N50" s="20"/>
      <c r="O50" s="20">
        <v>2</v>
      </c>
      <c r="P50" s="20">
        <v>2</v>
      </c>
    </row>
    <row r="51" spans="1:17" s="3" customFormat="1" ht="12.95" customHeight="1">
      <c r="A51" s="29" t="s">
        <v>113</v>
      </c>
      <c r="B51" s="22" t="s">
        <v>82</v>
      </c>
      <c r="C51" s="20" t="s">
        <v>81</v>
      </c>
      <c r="D51" s="20">
        <v>2</v>
      </c>
      <c r="E51" s="20">
        <v>0</v>
      </c>
      <c r="F51" s="20"/>
      <c r="G51" s="20">
        <v>2</v>
      </c>
      <c r="H51" s="20">
        <v>2</v>
      </c>
      <c r="I51" s="29" t="s">
        <v>158</v>
      </c>
      <c r="J51" s="22" t="s">
        <v>85</v>
      </c>
      <c r="K51" s="29" t="s">
        <v>81</v>
      </c>
      <c r="L51" s="29">
        <v>2</v>
      </c>
      <c r="M51" s="29">
        <v>0</v>
      </c>
      <c r="N51" s="29"/>
      <c r="O51" s="29">
        <v>2</v>
      </c>
      <c r="P51" s="29">
        <v>2</v>
      </c>
    </row>
    <row r="52" spans="1:17" s="3" customFormat="1" ht="12.95" customHeight="1">
      <c r="A52" s="34" t="s">
        <v>146</v>
      </c>
      <c r="B52" s="22" t="s">
        <v>93</v>
      </c>
      <c r="C52" s="34" t="s">
        <v>81</v>
      </c>
      <c r="D52" s="34">
        <v>2</v>
      </c>
      <c r="E52" s="34">
        <v>0</v>
      </c>
      <c r="F52" s="34"/>
      <c r="G52" s="34">
        <v>2</v>
      </c>
      <c r="H52" s="34">
        <v>2</v>
      </c>
      <c r="I52" s="29" t="s">
        <v>159</v>
      </c>
      <c r="J52" s="22" t="s">
        <v>138</v>
      </c>
      <c r="K52" s="29" t="s">
        <v>81</v>
      </c>
      <c r="L52" s="29">
        <v>2</v>
      </c>
      <c r="M52" s="29">
        <v>0</v>
      </c>
      <c r="N52" s="29"/>
      <c r="O52" s="29">
        <v>2</v>
      </c>
      <c r="P52" s="29">
        <v>2</v>
      </c>
    </row>
    <row r="53" spans="1:17" s="3" customFormat="1" ht="12.95" customHeight="1">
      <c r="A53" s="34" t="s">
        <v>147</v>
      </c>
      <c r="B53" s="22" t="s">
        <v>96</v>
      </c>
      <c r="C53" s="34" t="s">
        <v>81</v>
      </c>
      <c r="D53" s="34">
        <v>2</v>
      </c>
      <c r="E53" s="34">
        <v>0</v>
      </c>
      <c r="F53" s="34"/>
      <c r="G53" s="34">
        <v>2</v>
      </c>
      <c r="H53" s="34">
        <v>2</v>
      </c>
      <c r="I53" s="29" t="s">
        <v>160</v>
      </c>
      <c r="J53" s="22" t="s">
        <v>97</v>
      </c>
      <c r="K53" s="29" t="s">
        <v>81</v>
      </c>
      <c r="L53" s="29">
        <v>2</v>
      </c>
      <c r="M53" s="29">
        <v>0</v>
      </c>
      <c r="N53" s="29"/>
      <c r="O53" s="29">
        <v>2</v>
      </c>
      <c r="P53" s="29">
        <v>2</v>
      </c>
    </row>
    <row r="54" spans="1:17" s="3" customFormat="1" ht="12.95" customHeight="1">
      <c r="A54" s="34" t="s">
        <v>187</v>
      </c>
      <c r="B54" s="21" t="s">
        <v>167</v>
      </c>
      <c r="C54" s="34" t="s">
        <v>81</v>
      </c>
      <c r="D54" s="34">
        <v>2</v>
      </c>
      <c r="E54" s="34">
        <v>0</v>
      </c>
      <c r="F54" s="34"/>
      <c r="G54" s="34">
        <v>2</v>
      </c>
      <c r="H54" s="34">
        <v>2</v>
      </c>
      <c r="I54" s="29" t="s">
        <v>161</v>
      </c>
      <c r="J54" s="22" t="s">
        <v>94</v>
      </c>
      <c r="K54" s="29" t="s">
        <v>81</v>
      </c>
      <c r="L54" s="29">
        <v>2</v>
      </c>
      <c r="M54" s="29">
        <v>0</v>
      </c>
      <c r="N54" s="29"/>
      <c r="O54" s="29">
        <v>2</v>
      </c>
      <c r="P54" s="29">
        <v>2</v>
      </c>
    </row>
    <row r="55" spans="1:17" s="3" customFormat="1" ht="12.95" customHeight="1">
      <c r="A55" s="34" t="s">
        <v>188</v>
      </c>
      <c r="B55" s="22" t="s">
        <v>170</v>
      </c>
      <c r="C55" s="34" t="s">
        <v>81</v>
      </c>
      <c r="D55" s="34">
        <v>2</v>
      </c>
      <c r="E55" s="34">
        <v>0</v>
      </c>
      <c r="F55" s="34"/>
      <c r="G55" s="34">
        <v>2</v>
      </c>
      <c r="H55" s="34">
        <v>2</v>
      </c>
      <c r="I55" s="32" t="s">
        <v>184</v>
      </c>
      <c r="J55" s="22" t="s">
        <v>169</v>
      </c>
      <c r="K55" s="29" t="s">
        <v>81</v>
      </c>
      <c r="L55" s="29">
        <v>2</v>
      </c>
      <c r="M55" s="29">
        <v>0</v>
      </c>
      <c r="N55" s="29"/>
      <c r="O55" s="29">
        <v>2</v>
      </c>
      <c r="P55" s="29">
        <v>2</v>
      </c>
    </row>
    <row r="56" spans="1:17" s="3" customFormat="1" ht="12.95" customHeight="1">
      <c r="A56" s="34" t="s">
        <v>189</v>
      </c>
      <c r="B56" s="22" t="s">
        <v>173</v>
      </c>
      <c r="C56" s="34" t="s">
        <v>81</v>
      </c>
      <c r="D56" s="34">
        <v>2</v>
      </c>
      <c r="E56" s="34">
        <v>0</v>
      </c>
      <c r="F56" s="34"/>
      <c r="G56" s="34">
        <v>2</v>
      </c>
      <c r="H56" s="34">
        <v>2</v>
      </c>
      <c r="I56" s="32" t="s">
        <v>185</v>
      </c>
      <c r="J56" s="22" t="s">
        <v>171</v>
      </c>
      <c r="K56" s="29" t="s">
        <v>81</v>
      </c>
      <c r="L56" s="29">
        <v>2</v>
      </c>
      <c r="M56" s="29">
        <v>0</v>
      </c>
      <c r="N56" s="29"/>
      <c r="O56" s="29">
        <v>2</v>
      </c>
      <c r="P56" s="29">
        <v>2</v>
      </c>
    </row>
    <row r="57" spans="1:17" s="3" customFormat="1" ht="12.95" customHeight="1">
      <c r="A57" s="34" t="s">
        <v>190</v>
      </c>
      <c r="B57" s="22" t="s">
        <v>172</v>
      </c>
      <c r="C57" s="34" t="s">
        <v>81</v>
      </c>
      <c r="D57" s="34">
        <v>2</v>
      </c>
      <c r="E57" s="34">
        <v>0</v>
      </c>
      <c r="F57" s="34"/>
      <c r="G57" s="34">
        <v>2</v>
      </c>
      <c r="H57" s="34">
        <v>2</v>
      </c>
      <c r="I57" s="32" t="s">
        <v>186</v>
      </c>
      <c r="J57" s="22" t="s">
        <v>174</v>
      </c>
      <c r="K57" s="29" t="s">
        <v>81</v>
      </c>
      <c r="L57" s="29">
        <v>2</v>
      </c>
      <c r="M57" s="29">
        <v>0</v>
      </c>
      <c r="N57" s="29"/>
      <c r="O57" s="29">
        <v>2</v>
      </c>
      <c r="P57" s="29">
        <v>2</v>
      </c>
    </row>
    <row r="58" spans="1:17" s="3" customFormat="1" ht="12.95" customHeight="1">
      <c r="A58" s="34"/>
      <c r="B58" s="22"/>
      <c r="C58" s="34"/>
      <c r="D58" s="34"/>
      <c r="E58" s="34"/>
      <c r="F58" s="34"/>
      <c r="G58" s="34"/>
      <c r="H58" s="34"/>
      <c r="I58" s="32"/>
      <c r="J58" s="22"/>
      <c r="K58" s="29"/>
      <c r="L58" s="29"/>
      <c r="M58" s="29"/>
      <c r="N58" s="29"/>
      <c r="O58" s="29"/>
      <c r="P58" s="29"/>
    </row>
    <row r="60" spans="1:17">
      <c r="A60" s="69" t="s">
        <v>117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16"/>
    </row>
    <row r="67" spans="1:16">
      <c r="A67" s="68" t="s">
        <v>50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6">
      <c r="A68" s="68" t="s">
        <v>51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 ht="10.5" thickBot="1">
      <c r="A69" s="68" t="s">
        <v>166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 s="3" customFormat="1" ht="12.95" customHeight="1" thickBot="1">
      <c r="A70" s="60" t="s">
        <v>52</v>
      </c>
      <c r="B70" s="61"/>
      <c r="C70" s="61"/>
      <c r="D70" s="61"/>
      <c r="E70" s="61"/>
      <c r="F70" s="61"/>
      <c r="G70" s="61"/>
      <c r="H70" s="62"/>
      <c r="I70" s="60" t="s">
        <v>53</v>
      </c>
      <c r="J70" s="61"/>
      <c r="K70" s="61"/>
      <c r="L70" s="61"/>
      <c r="M70" s="61"/>
      <c r="N70" s="61"/>
      <c r="O70" s="61"/>
      <c r="P70" s="62"/>
    </row>
    <row r="71" spans="1:16" s="3" customFormat="1" ht="12.95" customHeight="1">
      <c r="A71" s="17" t="s">
        <v>54</v>
      </c>
      <c r="B71" s="58" t="s">
        <v>55</v>
      </c>
      <c r="C71" s="58" t="s">
        <v>56</v>
      </c>
      <c r="D71" s="58" t="s">
        <v>7</v>
      </c>
      <c r="E71" s="58" t="s">
        <v>57</v>
      </c>
      <c r="F71" s="58" t="s">
        <v>9</v>
      </c>
      <c r="G71" s="58" t="s">
        <v>58</v>
      </c>
      <c r="H71" s="58" t="s">
        <v>11</v>
      </c>
      <c r="I71" s="18" t="s">
        <v>54</v>
      </c>
      <c r="J71" s="58" t="s">
        <v>55</v>
      </c>
      <c r="K71" s="58" t="s">
        <v>56</v>
      </c>
      <c r="L71" s="58" t="s">
        <v>7</v>
      </c>
      <c r="M71" s="58" t="s">
        <v>57</v>
      </c>
      <c r="N71" s="58" t="s">
        <v>9</v>
      </c>
      <c r="O71" s="58" t="s">
        <v>58</v>
      </c>
      <c r="P71" s="58" t="s">
        <v>11</v>
      </c>
    </row>
    <row r="72" spans="1:16" s="3" customFormat="1" ht="12.95" customHeight="1">
      <c r="A72" s="17" t="s">
        <v>59</v>
      </c>
      <c r="B72" s="59"/>
      <c r="C72" s="59"/>
      <c r="D72" s="59"/>
      <c r="E72" s="59"/>
      <c r="F72" s="59"/>
      <c r="G72" s="59"/>
      <c r="H72" s="59"/>
      <c r="I72" s="18" t="s">
        <v>59</v>
      </c>
      <c r="J72" s="59"/>
      <c r="K72" s="59"/>
      <c r="L72" s="59"/>
      <c r="M72" s="59"/>
      <c r="N72" s="59"/>
      <c r="O72" s="59"/>
      <c r="P72" s="59"/>
    </row>
    <row r="73" spans="1:16" s="3" customFormat="1" ht="12.95" customHeight="1">
      <c r="A73" s="1" t="s">
        <v>13</v>
      </c>
      <c r="B73" s="4" t="s">
        <v>60</v>
      </c>
      <c r="C73" s="1" t="s">
        <v>61</v>
      </c>
      <c r="D73" s="1">
        <v>2</v>
      </c>
      <c r="E73" s="1">
        <v>0</v>
      </c>
      <c r="F73" s="1"/>
      <c r="G73" s="1">
        <v>2</v>
      </c>
      <c r="H73" s="1">
        <v>3</v>
      </c>
      <c r="I73" s="38" t="s">
        <v>191</v>
      </c>
      <c r="J73" s="4" t="s">
        <v>62</v>
      </c>
      <c r="K73" s="38" t="s">
        <v>63</v>
      </c>
      <c r="L73" s="38">
        <v>3</v>
      </c>
      <c r="M73" s="38">
        <v>0</v>
      </c>
      <c r="N73" s="38"/>
      <c r="O73" s="38">
        <v>3</v>
      </c>
      <c r="P73" s="38">
        <v>2</v>
      </c>
    </row>
    <row r="74" spans="1:16" s="3" customFormat="1" ht="12.95" customHeight="1">
      <c r="A74" s="38" t="s">
        <v>18</v>
      </c>
      <c r="B74" s="4" t="s">
        <v>64</v>
      </c>
      <c r="C74" s="38" t="s">
        <v>61</v>
      </c>
      <c r="D74" s="38">
        <v>2</v>
      </c>
      <c r="E74" s="38">
        <v>0</v>
      </c>
      <c r="F74" s="38"/>
      <c r="G74" s="38">
        <v>2</v>
      </c>
      <c r="H74" s="38">
        <v>3</v>
      </c>
      <c r="I74" s="38" t="s">
        <v>107</v>
      </c>
      <c r="J74" s="4" t="s">
        <v>65</v>
      </c>
      <c r="K74" s="38" t="s">
        <v>63</v>
      </c>
      <c r="L74" s="38">
        <v>4</v>
      </c>
      <c r="M74" s="38">
        <v>1</v>
      </c>
      <c r="N74" s="38"/>
      <c r="O74" s="38">
        <v>4.5</v>
      </c>
      <c r="P74" s="38">
        <v>4</v>
      </c>
    </row>
    <row r="75" spans="1:16" s="3" customFormat="1" ht="12.95" customHeight="1">
      <c r="A75" s="38" t="s">
        <v>86</v>
      </c>
      <c r="B75" s="4" t="s">
        <v>66</v>
      </c>
      <c r="C75" s="38" t="s">
        <v>63</v>
      </c>
      <c r="D75" s="38">
        <v>2</v>
      </c>
      <c r="E75" s="38">
        <v>1</v>
      </c>
      <c r="F75" s="38"/>
      <c r="G75" s="38">
        <v>2.5</v>
      </c>
      <c r="H75" s="38">
        <v>2</v>
      </c>
      <c r="I75" s="31" t="s">
        <v>111</v>
      </c>
      <c r="J75" s="4" t="s">
        <v>149</v>
      </c>
      <c r="K75" s="31" t="s">
        <v>63</v>
      </c>
      <c r="L75" s="31">
        <v>4</v>
      </c>
      <c r="M75" s="31">
        <v>1</v>
      </c>
      <c r="N75" s="31"/>
      <c r="O75" s="31">
        <v>4.5</v>
      </c>
      <c r="P75" s="31">
        <v>5</v>
      </c>
    </row>
    <row r="76" spans="1:16" s="3" customFormat="1" ht="12.95" customHeight="1">
      <c r="A76" s="38" t="s">
        <v>87</v>
      </c>
      <c r="B76" s="4" t="s">
        <v>197</v>
      </c>
      <c r="C76" s="38" t="s">
        <v>63</v>
      </c>
      <c r="D76" s="38">
        <v>4</v>
      </c>
      <c r="E76" s="38">
        <v>0</v>
      </c>
      <c r="F76" s="38"/>
      <c r="G76" s="38">
        <v>4</v>
      </c>
      <c r="H76" s="38">
        <v>3</v>
      </c>
      <c r="I76" s="31" t="s">
        <v>112</v>
      </c>
      <c r="J76" s="4" t="s">
        <v>120</v>
      </c>
      <c r="K76" s="31" t="s">
        <v>63</v>
      </c>
      <c r="L76" s="31">
        <v>1</v>
      </c>
      <c r="M76" s="31">
        <v>2</v>
      </c>
      <c r="N76" s="31"/>
      <c r="O76" s="31">
        <v>2</v>
      </c>
      <c r="P76" s="31">
        <v>3</v>
      </c>
    </row>
    <row r="77" spans="1:16" s="3" customFormat="1" ht="12.95" customHeight="1">
      <c r="A77" s="38" t="s">
        <v>114</v>
      </c>
      <c r="B77" s="4" t="s">
        <v>150</v>
      </c>
      <c r="C77" s="38" t="s">
        <v>63</v>
      </c>
      <c r="D77" s="38">
        <v>4</v>
      </c>
      <c r="E77" s="38">
        <v>1</v>
      </c>
      <c r="F77" s="38"/>
      <c r="G77" s="38">
        <v>4.5</v>
      </c>
      <c r="H77" s="38">
        <v>5</v>
      </c>
      <c r="I77" s="31" t="s">
        <v>192</v>
      </c>
      <c r="J77" s="13" t="s">
        <v>98</v>
      </c>
      <c r="K77" s="31" t="s">
        <v>63</v>
      </c>
      <c r="L77" s="31">
        <v>1</v>
      </c>
      <c r="M77" s="31">
        <v>2</v>
      </c>
      <c r="N77" s="31"/>
      <c r="O77" s="31">
        <v>2</v>
      </c>
      <c r="P77" s="31">
        <v>2</v>
      </c>
    </row>
    <row r="78" spans="1:16" s="3" customFormat="1" ht="12.95" customHeight="1">
      <c r="A78" s="38" t="s">
        <v>115</v>
      </c>
      <c r="B78" s="4" t="s">
        <v>118</v>
      </c>
      <c r="C78" s="38" t="s">
        <v>63</v>
      </c>
      <c r="D78" s="38">
        <v>1</v>
      </c>
      <c r="E78" s="38">
        <v>2</v>
      </c>
      <c r="F78" s="38"/>
      <c r="G78" s="38">
        <v>2</v>
      </c>
      <c r="H78" s="38">
        <v>3</v>
      </c>
      <c r="I78" s="31"/>
      <c r="J78" s="4" t="s">
        <v>72</v>
      </c>
      <c r="K78" s="38" t="s">
        <v>73</v>
      </c>
      <c r="L78" s="38">
        <v>2</v>
      </c>
      <c r="M78" s="38">
        <v>0</v>
      </c>
      <c r="N78" s="38"/>
      <c r="O78" s="38">
        <v>2</v>
      </c>
      <c r="P78" s="38">
        <v>2</v>
      </c>
    </row>
    <row r="79" spans="1:16" s="3" customFormat="1" ht="12.95" customHeight="1">
      <c r="A79" s="38" t="s">
        <v>116</v>
      </c>
      <c r="B79" s="4" t="s">
        <v>119</v>
      </c>
      <c r="C79" s="38" t="s">
        <v>63</v>
      </c>
      <c r="D79" s="38">
        <v>2</v>
      </c>
      <c r="E79" s="38">
        <v>0</v>
      </c>
      <c r="F79" s="38"/>
      <c r="G79" s="38">
        <v>2</v>
      </c>
      <c r="H79" s="38">
        <v>3</v>
      </c>
      <c r="I79" s="31"/>
      <c r="J79" s="4" t="s">
        <v>74</v>
      </c>
      <c r="K79" s="38" t="s">
        <v>73</v>
      </c>
      <c r="L79" s="38">
        <v>2</v>
      </c>
      <c r="M79" s="38">
        <v>0</v>
      </c>
      <c r="N79" s="38"/>
      <c r="O79" s="38">
        <v>2</v>
      </c>
      <c r="P79" s="38">
        <v>2</v>
      </c>
    </row>
    <row r="80" spans="1:16" s="3" customFormat="1" ht="12.95" customHeight="1">
      <c r="A80" s="1"/>
      <c r="B80" s="4"/>
      <c r="C80" s="1"/>
      <c r="D80" s="1"/>
      <c r="E80" s="1"/>
      <c r="F80" s="1"/>
      <c r="G80" s="1"/>
      <c r="H80" s="1"/>
      <c r="I80" s="31"/>
      <c r="J80" s="4" t="s">
        <v>75</v>
      </c>
      <c r="K80" s="38" t="s">
        <v>73</v>
      </c>
      <c r="L80" s="38">
        <v>2</v>
      </c>
      <c r="M80" s="38">
        <v>0</v>
      </c>
      <c r="N80" s="38"/>
      <c r="O80" s="38">
        <v>2</v>
      </c>
      <c r="P80" s="38">
        <v>2</v>
      </c>
    </row>
    <row r="81" spans="1:16" s="3" customFormat="1" ht="12.95" customHeight="1">
      <c r="A81" s="50" t="s">
        <v>67</v>
      </c>
      <c r="B81" s="63"/>
      <c r="C81" s="1"/>
      <c r="D81" s="15">
        <f>SUM(D73:D80)</f>
        <v>17</v>
      </c>
      <c r="E81" s="15">
        <f>SUM(E73:E80)</f>
        <v>4</v>
      </c>
      <c r="F81" s="15"/>
      <c r="G81" s="15">
        <f>SUM(G73:G80)</f>
        <v>19</v>
      </c>
      <c r="H81" s="15">
        <f>SUM(H73:H80)</f>
        <v>22</v>
      </c>
      <c r="I81" s="50" t="s">
        <v>67</v>
      </c>
      <c r="J81" s="63"/>
      <c r="K81" s="1"/>
      <c r="L81" s="15">
        <f>SUM(L73:L80)</f>
        <v>19</v>
      </c>
      <c r="M81" s="15">
        <f>SUM(M73:M80)</f>
        <v>6</v>
      </c>
      <c r="N81" s="15"/>
      <c r="O81" s="15">
        <f>SUM(O73:O80)</f>
        <v>22</v>
      </c>
      <c r="P81" s="15">
        <f>SUM(P73:P80)</f>
        <v>22</v>
      </c>
    </row>
    <row r="82" spans="1:16" s="3" customFormat="1" ht="12.95" customHeight="1">
      <c r="A82" s="64"/>
      <c r="B82" s="65"/>
      <c r="C82" s="65"/>
      <c r="D82" s="65"/>
      <c r="E82" s="65"/>
      <c r="F82" s="65"/>
      <c r="G82" s="66"/>
      <c r="H82" s="9"/>
      <c r="I82" s="64"/>
      <c r="J82" s="65"/>
      <c r="K82" s="65"/>
      <c r="L82" s="65"/>
      <c r="M82" s="65"/>
      <c r="N82" s="65"/>
      <c r="O82" s="66"/>
      <c r="P82" s="9"/>
    </row>
    <row r="83" spans="1:16" s="3" customFormat="1" ht="12.95" customHeight="1">
      <c r="A83" s="1" t="s">
        <v>164</v>
      </c>
      <c r="B83" s="4" t="s">
        <v>121</v>
      </c>
      <c r="C83" s="1" t="s">
        <v>61</v>
      </c>
      <c r="D83" s="1">
        <v>2</v>
      </c>
      <c r="E83" s="1">
        <v>0</v>
      </c>
      <c r="F83" s="1"/>
      <c r="G83" s="1">
        <v>2</v>
      </c>
      <c r="H83" s="1">
        <v>2</v>
      </c>
      <c r="I83" s="39" t="s">
        <v>183</v>
      </c>
      <c r="J83" s="4" t="s">
        <v>193</v>
      </c>
      <c r="K83" s="39" t="s">
        <v>61</v>
      </c>
      <c r="L83" s="39">
        <v>2</v>
      </c>
      <c r="M83" s="39">
        <v>0</v>
      </c>
      <c r="N83" s="39"/>
      <c r="O83" s="39">
        <v>2</v>
      </c>
      <c r="P83" s="39">
        <v>2</v>
      </c>
    </row>
    <row r="84" spans="1:16" s="3" customFormat="1" ht="12.95" customHeight="1">
      <c r="A84" s="2" t="s">
        <v>28</v>
      </c>
      <c r="B84" s="5" t="s">
        <v>139</v>
      </c>
      <c r="C84" s="1" t="s">
        <v>61</v>
      </c>
      <c r="D84" s="2">
        <v>2</v>
      </c>
      <c r="E84" s="2">
        <v>0</v>
      </c>
      <c r="F84" s="2"/>
      <c r="G84" s="2">
        <v>2</v>
      </c>
      <c r="H84" s="2">
        <v>2</v>
      </c>
      <c r="I84" s="2" t="s">
        <v>29</v>
      </c>
      <c r="J84" s="5" t="s">
        <v>142</v>
      </c>
      <c r="K84" s="1" t="s">
        <v>61</v>
      </c>
      <c r="L84" s="2">
        <v>2</v>
      </c>
      <c r="M84" s="2">
        <v>0</v>
      </c>
      <c r="N84" s="2"/>
      <c r="O84" s="2">
        <v>2</v>
      </c>
      <c r="P84" s="2">
        <v>2</v>
      </c>
    </row>
    <row r="85" spans="1:16" s="3" customFormat="1" ht="12.95" customHeight="1">
      <c r="A85" s="2" t="s">
        <v>30</v>
      </c>
      <c r="B85" s="5" t="s">
        <v>140</v>
      </c>
      <c r="C85" s="1" t="s">
        <v>61</v>
      </c>
      <c r="D85" s="2">
        <v>2</v>
      </c>
      <c r="E85" s="2">
        <v>0</v>
      </c>
      <c r="F85" s="2"/>
      <c r="G85" s="2">
        <v>2</v>
      </c>
      <c r="H85" s="2">
        <v>2</v>
      </c>
      <c r="I85" s="2" t="s">
        <v>31</v>
      </c>
      <c r="J85" s="5" t="s">
        <v>143</v>
      </c>
      <c r="K85" s="1" t="s">
        <v>61</v>
      </c>
      <c r="L85" s="2">
        <v>2</v>
      </c>
      <c r="M85" s="2">
        <v>0</v>
      </c>
      <c r="N85" s="2"/>
      <c r="O85" s="2">
        <v>2</v>
      </c>
      <c r="P85" s="2">
        <v>2</v>
      </c>
    </row>
    <row r="86" spans="1:16" s="3" customFormat="1" ht="12.95" customHeight="1">
      <c r="A86" s="2" t="s">
        <v>32</v>
      </c>
      <c r="B86" s="5" t="s">
        <v>141</v>
      </c>
      <c r="C86" s="1" t="s">
        <v>61</v>
      </c>
      <c r="D86" s="2">
        <v>2</v>
      </c>
      <c r="E86" s="2">
        <v>0</v>
      </c>
      <c r="F86" s="2"/>
      <c r="G86" s="2">
        <v>2</v>
      </c>
      <c r="H86" s="2">
        <v>2</v>
      </c>
      <c r="I86" s="2" t="s">
        <v>33</v>
      </c>
      <c r="J86" s="5" t="s">
        <v>144</v>
      </c>
      <c r="K86" s="1" t="s">
        <v>61</v>
      </c>
      <c r="L86" s="2">
        <v>2</v>
      </c>
      <c r="M86" s="2">
        <v>0</v>
      </c>
      <c r="N86" s="2"/>
      <c r="O86" s="2">
        <v>2</v>
      </c>
      <c r="P86" s="2">
        <v>2</v>
      </c>
    </row>
    <row r="87" spans="1:16" s="3" customFormat="1" ht="12.95" customHeight="1" thickBot="1">
      <c r="A87" s="51" t="s">
        <v>69</v>
      </c>
      <c r="B87" s="52"/>
      <c r="C87" s="67"/>
      <c r="D87" s="19">
        <f>SUM(D83:D86,D81)</f>
        <v>25</v>
      </c>
      <c r="E87" s="19">
        <f>SUM(E81,E83:E86)</f>
        <v>4</v>
      </c>
      <c r="F87" s="19"/>
      <c r="G87" s="19">
        <f>SUM(G81,G83:G86)</f>
        <v>27</v>
      </c>
      <c r="H87" s="19">
        <f>SUM(H81:H86)</f>
        <v>30</v>
      </c>
      <c r="I87" s="51" t="s">
        <v>69</v>
      </c>
      <c r="J87" s="52"/>
      <c r="K87" s="67"/>
      <c r="L87" s="19">
        <f>SUM(L81,L83:L86)</f>
        <v>27</v>
      </c>
      <c r="M87" s="19">
        <f>SUM(M81,M83:M86)</f>
        <v>6</v>
      </c>
      <c r="N87" s="19"/>
      <c r="O87" s="19">
        <f>SUM(O81,O83:O86)</f>
        <v>30</v>
      </c>
      <c r="P87" s="19">
        <f>SUM(P81:P86)</f>
        <v>30</v>
      </c>
    </row>
    <row r="88" spans="1:16" s="3" customFormat="1" ht="12.9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 s="3" customFormat="1" ht="12.95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</row>
    <row r="90" spans="1:16" s="3" customFormat="1" ht="12.95" customHeight="1" thickBo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 s="3" customFormat="1" ht="12.95" customHeight="1" thickBot="1">
      <c r="A91" s="60" t="s">
        <v>70</v>
      </c>
      <c r="B91" s="61"/>
      <c r="C91" s="61"/>
      <c r="D91" s="61"/>
      <c r="E91" s="61"/>
      <c r="F91" s="61"/>
      <c r="G91" s="61"/>
      <c r="H91" s="62"/>
      <c r="I91" s="60" t="s">
        <v>80</v>
      </c>
      <c r="J91" s="61"/>
      <c r="K91" s="61"/>
      <c r="L91" s="61"/>
      <c r="M91" s="61"/>
      <c r="N91" s="61"/>
      <c r="O91" s="61"/>
      <c r="P91" s="62"/>
    </row>
    <row r="92" spans="1:16" s="3" customFormat="1" ht="12.95" customHeight="1">
      <c r="A92" s="17" t="s">
        <v>54</v>
      </c>
      <c r="B92" s="58" t="s">
        <v>55</v>
      </c>
      <c r="C92" s="58" t="s">
        <v>56</v>
      </c>
      <c r="D92" s="58" t="s">
        <v>7</v>
      </c>
      <c r="E92" s="58" t="s">
        <v>57</v>
      </c>
      <c r="F92" s="58" t="s">
        <v>9</v>
      </c>
      <c r="G92" s="58" t="s">
        <v>58</v>
      </c>
      <c r="H92" s="58" t="s">
        <v>11</v>
      </c>
      <c r="I92" s="18" t="s">
        <v>54</v>
      </c>
      <c r="J92" s="58" t="s">
        <v>55</v>
      </c>
      <c r="K92" s="58" t="s">
        <v>56</v>
      </c>
      <c r="L92" s="58" t="s">
        <v>7</v>
      </c>
      <c r="M92" s="58" t="s">
        <v>57</v>
      </c>
      <c r="N92" s="58" t="s">
        <v>9</v>
      </c>
      <c r="O92" s="58" t="s">
        <v>58</v>
      </c>
      <c r="P92" s="58" t="s">
        <v>11</v>
      </c>
    </row>
    <row r="93" spans="1:16" s="3" customFormat="1" ht="12.95" customHeight="1">
      <c r="A93" s="17" t="s">
        <v>59</v>
      </c>
      <c r="B93" s="59"/>
      <c r="C93" s="59"/>
      <c r="D93" s="59"/>
      <c r="E93" s="59"/>
      <c r="F93" s="59"/>
      <c r="G93" s="59"/>
      <c r="H93" s="59"/>
      <c r="I93" s="18" t="s">
        <v>59</v>
      </c>
      <c r="J93" s="59"/>
      <c r="K93" s="59"/>
      <c r="L93" s="59"/>
      <c r="M93" s="59"/>
      <c r="N93" s="59"/>
      <c r="O93" s="59"/>
      <c r="P93" s="59"/>
    </row>
    <row r="94" spans="1:16" s="3" customFormat="1" ht="12.95" customHeight="1">
      <c r="A94" s="1" t="s">
        <v>88</v>
      </c>
      <c r="B94" s="4" t="s">
        <v>71</v>
      </c>
      <c r="C94" s="1" t="s">
        <v>63</v>
      </c>
      <c r="D94" s="1">
        <v>2</v>
      </c>
      <c r="E94" s="1">
        <v>2</v>
      </c>
      <c r="F94" s="1"/>
      <c r="G94" s="1">
        <v>3</v>
      </c>
      <c r="H94" s="1">
        <v>5</v>
      </c>
      <c r="I94" s="1" t="s">
        <v>102</v>
      </c>
      <c r="J94" s="8" t="s">
        <v>99</v>
      </c>
      <c r="K94" s="1" t="s">
        <v>63</v>
      </c>
      <c r="L94" s="1">
        <v>5</v>
      </c>
      <c r="M94" s="1">
        <v>22</v>
      </c>
      <c r="N94" s="1"/>
      <c r="O94" s="1">
        <v>16</v>
      </c>
      <c r="P94" s="1">
        <v>30</v>
      </c>
    </row>
    <row r="95" spans="1:16" s="3" customFormat="1" ht="12.95" customHeight="1">
      <c r="A95" s="1" t="s">
        <v>37</v>
      </c>
      <c r="B95" s="4" t="s">
        <v>151</v>
      </c>
      <c r="C95" s="1" t="s">
        <v>63</v>
      </c>
      <c r="D95" s="1">
        <v>4</v>
      </c>
      <c r="E95" s="1">
        <v>1</v>
      </c>
      <c r="F95" s="1"/>
      <c r="G95" s="1">
        <v>4.5</v>
      </c>
      <c r="H95" s="1">
        <v>5</v>
      </c>
      <c r="I95" s="1"/>
      <c r="J95" s="1"/>
      <c r="K95" s="1"/>
      <c r="L95" s="1"/>
      <c r="M95" s="1"/>
      <c r="N95" s="1"/>
      <c r="O95" s="1"/>
      <c r="P95" s="1"/>
    </row>
    <row r="96" spans="1:16" s="3" customFormat="1" ht="12.95" customHeight="1">
      <c r="A96" s="1" t="s">
        <v>106</v>
      </c>
      <c r="B96" s="4" t="s">
        <v>122</v>
      </c>
      <c r="C96" s="1" t="s">
        <v>63</v>
      </c>
      <c r="D96" s="1">
        <v>1</v>
      </c>
      <c r="E96" s="1">
        <v>2</v>
      </c>
      <c r="F96" s="1"/>
      <c r="G96" s="1">
        <v>2</v>
      </c>
      <c r="H96" s="1">
        <v>3</v>
      </c>
      <c r="I96" s="1"/>
      <c r="J96" s="1"/>
      <c r="K96" s="1"/>
      <c r="L96" s="1"/>
      <c r="M96" s="1"/>
      <c r="N96" s="1"/>
      <c r="O96" s="1"/>
      <c r="P96" s="1"/>
    </row>
    <row r="97" spans="1:16" s="3" customFormat="1" ht="12.95" customHeight="1">
      <c r="A97" s="1" t="s">
        <v>103</v>
      </c>
      <c r="B97" s="4" t="s">
        <v>152</v>
      </c>
      <c r="C97" s="1" t="s">
        <v>63</v>
      </c>
      <c r="D97" s="1">
        <v>4</v>
      </c>
      <c r="E97" s="1">
        <v>1</v>
      </c>
      <c r="F97" s="1"/>
      <c r="G97" s="1">
        <v>4.5</v>
      </c>
      <c r="H97" s="1">
        <v>6</v>
      </c>
      <c r="I97" s="1"/>
      <c r="J97" s="8"/>
      <c r="K97" s="1"/>
      <c r="L97" s="1"/>
      <c r="M97" s="1"/>
      <c r="N97" s="1"/>
      <c r="O97" s="1"/>
      <c r="P97" s="1"/>
    </row>
    <row r="98" spans="1:16" s="3" customFormat="1" ht="12.95" customHeight="1">
      <c r="A98" s="1" t="s">
        <v>104</v>
      </c>
      <c r="B98" s="8" t="s">
        <v>123</v>
      </c>
      <c r="C98" s="1" t="s">
        <v>63</v>
      </c>
      <c r="D98" s="1">
        <v>1</v>
      </c>
      <c r="E98" s="1">
        <v>2</v>
      </c>
      <c r="F98" s="1"/>
      <c r="G98" s="1">
        <v>2</v>
      </c>
      <c r="H98" s="1">
        <v>5</v>
      </c>
      <c r="I98" s="1"/>
      <c r="J98" s="4"/>
      <c r="K98" s="1"/>
      <c r="L98" s="1"/>
      <c r="M98" s="1"/>
      <c r="N98" s="1"/>
      <c r="O98" s="1"/>
      <c r="P98" s="1"/>
    </row>
    <row r="99" spans="1:16" s="3" customFormat="1" ht="12.95" customHeight="1">
      <c r="A99" s="1"/>
      <c r="B99" s="4" t="s">
        <v>72</v>
      </c>
      <c r="C99" s="1" t="s">
        <v>73</v>
      </c>
      <c r="D99" s="1">
        <v>2</v>
      </c>
      <c r="E99" s="1">
        <v>0</v>
      </c>
      <c r="F99" s="1"/>
      <c r="G99" s="1">
        <v>2</v>
      </c>
      <c r="H99" s="1">
        <v>2</v>
      </c>
      <c r="I99" s="1"/>
      <c r="J99" s="4"/>
      <c r="K99" s="1"/>
      <c r="L99" s="1"/>
      <c r="M99" s="1"/>
      <c r="N99" s="1"/>
      <c r="O99" s="1"/>
      <c r="P99" s="1"/>
    </row>
    <row r="100" spans="1:16" s="3" customFormat="1" ht="12.95" customHeight="1">
      <c r="A100" s="1"/>
      <c r="B100" s="4" t="s">
        <v>74</v>
      </c>
      <c r="C100" s="1" t="s">
        <v>73</v>
      </c>
      <c r="D100" s="1">
        <v>2</v>
      </c>
      <c r="E100" s="1">
        <v>0</v>
      </c>
      <c r="F100" s="1"/>
      <c r="G100" s="1">
        <v>2</v>
      </c>
      <c r="H100" s="1">
        <v>2</v>
      </c>
      <c r="I100" s="1"/>
      <c r="J100" s="4"/>
      <c r="K100" s="1"/>
      <c r="L100" s="1"/>
      <c r="M100" s="1"/>
      <c r="N100" s="1"/>
      <c r="O100" s="1"/>
      <c r="P100" s="1"/>
    </row>
    <row r="101" spans="1:16" s="3" customFormat="1" ht="12.95" customHeight="1">
      <c r="A101" s="1"/>
      <c r="B101" s="4" t="s">
        <v>75</v>
      </c>
      <c r="C101" s="1" t="s">
        <v>73</v>
      </c>
      <c r="D101" s="1">
        <v>2</v>
      </c>
      <c r="E101" s="1">
        <v>0</v>
      </c>
      <c r="F101" s="1"/>
      <c r="G101" s="1">
        <v>2</v>
      </c>
      <c r="H101" s="1">
        <v>2</v>
      </c>
      <c r="I101" s="1"/>
      <c r="J101" s="4"/>
      <c r="K101" s="1"/>
      <c r="L101" s="1"/>
      <c r="M101" s="1"/>
      <c r="N101" s="1"/>
      <c r="O101" s="1"/>
      <c r="P101" s="1"/>
    </row>
    <row r="102" spans="1:16" s="3" customFormat="1" ht="12.95" customHeight="1">
      <c r="A102" s="1"/>
      <c r="B102" s="4"/>
      <c r="C102" s="1"/>
      <c r="D102" s="1"/>
      <c r="E102" s="1"/>
      <c r="F102" s="1"/>
      <c r="G102" s="1"/>
      <c r="H102" s="1"/>
      <c r="I102" s="1"/>
      <c r="J102" s="4"/>
      <c r="K102" s="1"/>
      <c r="L102" s="1"/>
      <c r="M102" s="1"/>
      <c r="N102" s="1"/>
      <c r="O102" s="1"/>
      <c r="P102" s="1"/>
    </row>
    <row r="103" spans="1:16" s="3" customFormat="1" ht="12.95" customHeight="1">
      <c r="A103" s="50" t="s">
        <v>68</v>
      </c>
      <c r="B103" s="50"/>
      <c r="C103" s="50"/>
      <c r="D103" s="15">
        <f>SUM(D94:D102)</f>
        <v>18</v>
      </c>
      <c r="E103" s="15">
        <f>SUM(E94:E102)</f>
        <v>8</v>
      </c>
      <c r="F103" s="15"/>
      <c r="G103" s="15">
        <f>SUM(G94:G102)</f>
        <v>22</v>
      </c>
      <c r="H103" s="15">
        <f>SUM(H94:H102)</f>
        <v>30</v>
      </c>
      <c r="I103" s="50" t="s">
        <v>67</v>
      </c>
      <c r="J103" s="50"/>
      <c r="K103" s="50"/>
      <c r="L103" s="15">
        <f>SUM(L94:L102)</f>
        <v>5</v>
      </c>
      <c r="M103" s="15">
        <f>SUM(M94:M102)</f>
        <v>22</v>
      </c>
      <c r="N103" s="15"/>
      <c r="O103" s="15">
        <f>SUM(O94:O102)</f>
        <v>16</v>
      </c>
      <c r="P103" s="15">
        <f>SUM(P94:P102)</f>
        <v>30</v>
      </c>
    </row>
    <row r="104" spans="1:16" s="3" customFormat="1" ht="12.95" customHeight="1" thickBot="1">
      <c r="A104" s="51"/>
      <c r="B104" s="52"/>
      <c r="C104" s="52"/>
      <c r="D104" s="53"/>
      <c r="E104" s="53"/>
      <c r="F104" s="53"/>
      <c r="G104" s="54"/>
      <c r="H104" s="19"/>
      <c r="I104" s="51"/>
      <c r="J104" s="52"/>
      <c r="K104" s="52"/>
      <c r="L104" s="53"/>
      <c r="M104" s="53"/>
      <c r="N104" s="53"/>
      <c r="O104" s="54"/>
      <c r="P104" s="19"/>
    </row>
    <row r="105" spans="1:16" s="3" customFormat="1" ht="12.95" customHeight="1" thickBot="1">
      <c r="A105" s="55" t="s">
        <v>69</v>
      </c>
      <c r="B105" s="56"/>
      <c r="C105" s="57"/>
      <c r="D105" s="19">
        <f>SUM(D103)</f>
        <v>18</v>
      </c>
      <c r="E105" s="19">
        <f>SUM(E103)</f>
        <v>8</v>
      </c>
      <c r="F105" s="19">
        <f>SUM(F103)</f>
        <v>0</v>
      </c>
      <c r="G105" s="19">
        <f>SUM(G103)</f>
        <v>22</v>
      </c>
      <c r="H105" s="19">
        <v>30</v>
      </c>
      <c r="I105" s="55" t="s">
        <v>69</v>
      </c>
      <c r="J105" s="56"/>
      <c r="K105" s="57"/>
      <c r="L105" s="19">
        <f>L103</f>
        <v>5</v>
      </c>
      <c r="M105" s="19">
        <f>M103</f>
        <v>22</v>
      </c>
      <c r="N105" s="19"/>
      <c r="O105" s="19">
        <f>O103</f>
        <v>16</v>
      </c>
      <c r="P105" s="19">
        <f>P103</f>
        <v>30</v>
      </c>
    </row>
    <row r="106" spans="1:16" s="3" customFormat="1" ht="12.9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 s="3" customFormat="1" ht="12.95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</row>
    <row r="108" spans="1:16" s="3" customFormat="1" ht="12.95" customHeight="1" thickBo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 s="3" customFormat="1" ht="12.95" customHeight="1" thickBot="1">
      <c r="A109" s="47" t="s">
        <v>76</v>
      </c>
      <c r="B109" s="48"/>
      <c r="C109" s="48"/>
      <c r="D109" s="48"/>
      <c r="E109" s="48"/>
      <c r="F109" s="48"/>
      <c r="G109" s="48"/>
      <c r="H109" s="48"/>
      <c r="I109" s="48" t="s">
        <v>162</v>
      </c>
      <c r="J109" s="48"/>
      <c r="K109" s="48"/>
      <c r="L109" s="48"/>
      <c r="M109" s="48"/>
      <c r="N109" s="48"/>
      <c r="O109" s="48"/>
      <c r="P109" s="49"/>
    </row>
    <row r="110" spans="1:16" s="3" customFormat="1" ht="12.95" customHeight="1">
      <c r="A110" s="23" t="s">
        <v>4</v>
      </c>
      <c r="B110" s="44" t="s">
        <v>77</v>
      </c>
      <c r="C110" s="44" t="s">
        <v>78</v>
      </c>
      <c r="D110" s="44" t="s">
        <v>7</v>
      </c>
      <c r="E110" s="44" t="s">
        <v>57</v>
      </c>
      <c r="F110" s="44" t="s">
        <v>9</v>
      </c>
      <c r="G110" s="44" t="s">
        <v>58</v>
      </c>
      <c r="H110" s="44" t="s">
        <v>11</v>
      </c>
      <c r="I110" s="24" t="s">
        <v>4</v>
      </c>
      <c r="J110" s="44" t="s">
        <v>79</v>
      </c>
      <c r="K110" s="44" t="s">
        <v>56</v>
      </c>
      <c r="L110" s="44" t="s">
        <v>7</v>
      </c>
      <c r="M110" s="44" t="s">
        <v>57</v>
      </c>
      <c r="N110" s="44" t="s">
        <v>9</v>
      </c>
      <c r="O110" s="44" t="s">
        <v>58</v>
      </c>
      <c r="P110" s="40" t="s">
        <v>11</v>
      </c>
    </row>
    <row r="111" spans="1:16" s="3" customFormat="1" ht="12.95" customHeight="1">
      <c r="A111" s="25" t="s">
        <v>12</v>
      </c>
      <c r="B111" s="45"/>
      <c r="C111" s="45"/>
      <c r="D111" s="45"/>
      <c r="E111" s="45"/>
      <c r="F111" s="45"/>
      <c r="G111" s="45"/>
      <c r="H111" s="45"/>
      <c r="I111" s="20" t="s">
        <v>12</v>
      </c>
      <c r="J111" s="45"/>
      <c r="K111" s="45"/>
      <c r="L111" s="45"/>
      <c r="M111" s="45"/>
      <c r="N111" s="45"/>
      <c r="O111" s="45"/>
      <c r="P111" s="41"/>
    </row>
    <row r="112" spans="1:16" s="3" customFormat="1" ht="12.95" customHeight="1">
      <c r="A112" s="32" t="s">
        <v>105</v>
      </c>
      <c r="B112" s="22" t="s">
        <v>124</v>
      </c>
      <c r="C112" s="32" t="s">
        <v>83</v>
      </c>
      <c r="D112" s="32">
        <v>2</v>
      </c>
      <c r="E112" s="32">
        <v>0</v>
      </c>
      <c r="F112" s="32"/>
      <c r="G112" s="32">
        <v>2</v>
      </c>
      <c r="H112" s="32">
        <v>2</v>
      </c>
      <c r="I112" s="20" t="s">
        <v>154</v>
      </c>
      <c r="J112" s="22" t="s">
        <v>130</v>
      </c>
      <c r="K112" s="20" t="s">
        <v>73</v>
      </c>
      <c r="L112" s="20">
        <v>2</v>
      </c>
      <c r="M112" s="20">
        <v>0</v>
      </c>
      <c r="N112" s="20"/>
      <c r="O112" s="20">
        <v>2</v>
      </c>
      <c r="P112" s="20">
        <v>2</v>
      </c>
    </row>
    <row r="113" spans="1:16" s="3" customFormat="1" ht="12.95" customHeight="1">
      <c r="A113" s="32" t="s">
        <v>108</v>
      </c>
      <c r="B113" s="26" t="s">
        <v>125</v>
      </c>
      <c r="C113" s="32" t="s">
        <v>83</v>
      </c>
      <c r="D113" s="32">
        <v>2</v>
      </c>
      <c r="E113" s="32">
        <v>0</v>
      </c>
      <c r="F113" s="32"/>
      <c r="G113" s="32">
        <v>2</v>
      </c>
      <c r="H113" s="32">
        <v>2</v>
      </c>
      <c r="I113" s="29" t="s">
        <v>155</v>
      </c>
      <c r="J113" s="22" t="s">
        <v>129</v>
      </c>
      <c r="K113" s="20" t="s">
        <v>83</v>
      </c>
      <c r="L113" s="20">
        <v>2</v>
      </c>
      <c r="M113" s="20">
        <v>0</v>
      </c>
      <c r="N113" s="20"/>
      <c r="O113" s="20">
        <v>2</v>
      </c>
      <c r="P113" s="20">
        <v>2</v>
      </c>
    </row>
    <row r="114" spans="1:16" s="3" customFormat="1" ht="12.95" customHeight="1">
      <c r="A114" s="32" t="s">
        <v>109</v>
      </c>
      <c r="B114" s="26" t="s">
        <v>153</v>
      </c>
      <c r="C114" s="32" t="s">
        <v>73</v>
      </c>
      <c r="D114" s="32">
        <v>2</v>
      </c>
      <c r="E114" s="32">
        <v>0</v>
      </c>
      <c r="F114" s="32"/>
      <c r="G114" s="32">
        <v>2</v>
      </c>
      <c r="H114" s="32">
        <v>2</v>
      </c>
      <c r="I114" s="29" t="s">
        <v>156</v>
      </c>
      <c r="J114" s="22" t="s">
        <v>176</v>
      </c>
      <c r="K114" s="20" t="s">
        <v>83</v>
      </c>
      <c r="L114" s="20">
        <v>2</v>
      </c>
      <c r="M114" s="20">
        <v>0</v>
      </c>
      <c r="N114" s="20"/>
      <c r="O114" s="20">
        <v>2</v>
      </c>
      <c r="P114" s="20">
        <v>2</v>
      </c>
    </row>
    <row r="115" spans="1:16" s="3" customFormat="1" ht="12.95" customHeight="1">
      <c r="A115" s="32" t="s">
        <v>110</v>
      </c>
      <c r="B115" s="26" t="s">
        <v>200</v>
      </c>
      <c r="C115" s="32" t="s">
        <v>73</v>
      </c>
      <c r="D115" s="32">
        <v>2</v>
      </c>
      <c r="E115" s="32">
        <v>0</v>
      </c>
      <c r="F115" s="32"/>
      <c r="G115" s="32">
        <v>2</v>
      </c>
      <c r="H115" s="32">
        <v>2</v>
      </c>
      <c r="I115" s="32" t="s">
        <v>157</v>
      </c>
      <c r="J115" s="22" t="s">
        <v>198</v>
      </c>
      <c r="K115" s="20" t="s">
        <v>73</v>
      </c>
      <c r="L115" s="20">
        <v>2</v>
      </c>
      <c r="M115" s="20">
        <v>0</v>
      </c>
      <c r="N115" s="20"/>
      <c r="O115" s="20">
        <v>2</v>
      </c>
      <c r="P115" s="20">
        <v>2</v>
      </c>
    </row>
    <row r="116" spans="1:16" s="3" customFormat="1" ht="12.95" customHeight="1">
      <c r="A116" s="32" t="s">
        <v>113</v>
      </c>
      <c r="B116" s="26" t="s">
        <v>84</v>
      </c>
      <c r="C116" s="32" t="s">
        <v>83</v>
      </c>
      <c r="D116" s="32">
        <v>2</v>
      </c>
      <c r="E116" s="32">
        <v>0</v>
      </c>
      <c r="F116" s="32"/>
      <c r="G116" s="32">
        <v>2</v>
      </c>
      <c r="H116" s="32">
        <v>2</v>
      </c>
      <c r="I116" s="32" t="s">
        <v>158</v>
      </c>
      <c r="J116" s="22" t="s">
        <v>128</v>
      </c>
      <c r="K116" s="20" t="s">
        <v>73</v>
      </c>
      <c r="L116" s="20">
        <v>2</v>
      </c>
      <c r="M116" s="20">
        <v>0</v>
      </c>
      <c r="N116" s="20"/>
      <c r="O116" s="20">
        <v>2</v>
      </c>
      <c r="P116" s="20">
        <v>2</v>
      </c>
    </row>
    <row r="117" spans="1:16" s="3" customFormat="1" ht="12.95" customHeight="1">
      <c r="A117" s="35" t="s">
        <v>146</v>
      </c>
      <c r="B117" s="27" t="s">
        <v>100</v>
      </c>
      <c r="C117" s="35" t="s">
        <v>83</v>
      </c>
      <c r="D117" s="35">
        <v>2</v>
      </c>
      <c r="E117" s="35">
        <v>0</v>
      </c>
      <c r="F117" s="35"/>
      <c r="G117" s="35">
        <v>2</v>
      </c>
      <c r="H117" s="35">
        <v>2</v>
      </c>
      <c r="I117" s="32" t="s">
        <v>159</v>
      </c>
      <c r="J117" s="27" t="s">
        <v>145</v>
      </c>
      <c r="K117" s="20" t="s">
        <v>83</v>
      </c>
      <c r="L117" s="20">
        <v>2</v>
      </c>
      <c r="M117" s="20">
        <v>0</v>
      </c>
      <c r="N117" s="20"/>
      <c r="O117" s="20">
        <v>2</v>
      </c>
      <c r="P117" s="20">
        <v>2</v>
      </c>
    </row>
    <row r="118" spans="1:16" s="3" customFormat="1" ht="12.95" customHeight="1">
      <c r="A118" s="35" t="s">
        <v>147</v>
      </c>
      <c r="B118" s="28" t="s">
        <v>126</v>
      </c>
      <c r="C118" s="35" t="s">
        <v>83</v>
      </c>
      <c r="D118" s="35">
        <v>2</v>
      </c>
      <c r="E118" s="35">
        <v>0</v>
      </c>
      <c r="F118" s="35"/>
      <c r="G118" s="35">
        <v>2</v>
      </c>
      <c r="H118" s="35">
        <v>2</v>
      </c>
      <c r="I118" s="32" t="s">
        <v>160</v>
      </c>
      <c r="J118" s="27" t="s">
        <v>127</v>
      </c>
      <c r="K118" s="20" t="s">
        <v>83</v>
      </c>
      <c r="L118" s="20">
        <v>2</v>
      </c>
      <c r="M118" s="20">
        <v>0</v>
      </c>
      <c r="N118" s="20"/>
      <c r="O118" s="20">
        <v>2</v>
      </c>
      <c r="P118" s="20">
        <v>2</v>
      </c>
    </row>
    <row r="119" spans="1:16" s="3" customFormat="1" ht="12.95" customHeight="1">
      <c r="A119" s="35" t="s">
        <v>187</v>
      </c>
      <c r="B119" s="22" t="s">
        <v>175</v>
      </c>
      <c r="C119" s="35" t="s">
        <v>83</v>
      </c>
      <c r="D119" s="35">
        <v>2</v>
      </c>
      <c r="E119" s="35">
        <v>0</v>
      </c>
      <c r="F119" s="35"/>
      <c r="G119" s="35">
        <v>2</v>
      </c>
      <c r="H119" s="35">
        <v>2</v>
      </c>
      <c r="I119" s="32" t="s">
        <v>161</v>
      </c>
      <c r="J119" s="26" t="s">
        <v>101</v>
      </c>
      <c r="K119" s="20" t="s">
        <v>83</v>
      </c>
      <c r="L119" s="20">
        <v>2</v>
      </c>
      <c r="M119" s="20">
        <v>0</v>
      </c>
      <c r="N119" s="20"/>
      <c r="O119" s="20">
        <v>2</v>
      </c>
      <c r="P119" s="20">
        <v>2</v>
      </c>
    </row>
    <row r="120" spans="1:16" s="3" customFormat="1" ht="12.95" customHeight="1">
      <c r="A120" s="35" t="s">
        <v>188</v>
      </c>
      <c r="B120" s="27" t="s">
        <v>177</v>
      </c>
      <c r="C120" s="35" t="s">
        <v>73</v>
      </c>
      <c r="D120" s="35">
        <v>2</v>
      </c>
      <c r="E120" s="35">
        <v>0</v>
      </c>
      <c r="F120" s="35"/>
      <c r="G120" s="35">
        <v>2</v>
      </c>
      <c r="H120" s="35">
        <v>2</v>
      </c>
      <c r="I120" s="37" t="s">
        <v>184</v>
      </c>
      <c r="J120" s="26" t="s">
        <v>199</v>
      </c>
      <c r="K120" s="20" t="s">
        <v>83</v>
      </c>
      <c r="L120" s="20">
        <v>2</v>
      </c>
      <c r="M120" s="20">
        <v>0</v>
      </c>
      <c r="N120" s="20"/>
      <c r="O120" s="20">
        <v>2</v>
      </c>
      <c r="P120" s="20">
        <v>2</v>
      </c>
    </row>
    <row r="121" spans="1:16" s="3" customFormat="1" ht="12.95" customHeight="1">
      <c r="A121" s="35" t="s">
        <v>189</v>
      </c>
      <c r="B121" s="27" t="s">
        <v>180</v>
      </c>
      <c r="C121" s="35" t="s">
        <v>73</v>
      </c>
      <c r="D121" s="35">
        <v>2</v>
      </c>
      <c r="E121" s="35">
        <v>0</v>
      </c>
      <c r="F121" s="35"/>
      <c r="G121" s="35">
        <v>2</v>
      </c>
      <c r="H121" s="35">
        <v>2</v>
      </c>
      <c r="I121" s="37" t="s">
        <v>185</v>
      </c>
      <c r="J121" s="26" t="s">
        <v>178</v>
      </c>
      <c r="K121" s="20" t="s">
        <v>83</v>
      </c>
      <c r="L121" s="20">
        <v>2</v>
      </c>
      <c r="M121" s="20">
        <v>0</v>
      </c>
      <c r="N121" s="20"/>
      <c r="O121" s="20">
        <v>2</v>
      </c>
      <c r="P121" s="20">
        <v>2</v>
      </c>
    </row>
    <row r="122" spans="1:16" s="3" customFormat="1" ht="12.95" customHeight="1">
      <c r="A122" s="35" t="s">
        <v>190</v>
      </c>
      <c r="B122" s="22" t="s">
        <v>179</v>
      </c>
      <c r="C122" s="35" t="s">
        <v>83</v>
      </c>
      <c r="D122" s="35">
        <v>2</v>
      </c>
      <c r="E122" s="35">
        <v>0</v>
      </c>
      <c r="F122" s="35"/>
      <c r="G122" s="35">
        <v>2</v>
      </c>
      <c r="H122" s="35">
        <v>2</v>
      </c>
      <c r="I122" s="37" t="s">
        <v>186</v>
      </c>
      <c r="J122" s="27" t="s">
        <v>181</v>
      </c>
      <c r="K122" s="29" t="s">
        <v>73</v>
      </c>
      <c r="L122" s="29">
        <v>2</v>
      </c>
      <c r="M122" s="29">
        <v>0</v>
      </c>
      <c r="N122" s="29"/>
      <c r="O122" s="29">
        <v>2</v>
      </c>
      <c r="P122" s="29">
        <v>2</v>
      </c>
    </row>
    <row r="123" spans="1:16" s="3" customFormat="1" ht="10.5">
      <c r="A123" s="10"/>
      <c r="B123" s="11"/>
      <c r="C123" s="10"/>
      <c r="D123" s="10"/>
      <c r="E123" s="10"/>
      <c r="F123" s="10"/>
      <c r="G123" s="10"/>
      <c r="H123" s="10"/>
      <c r="I123" s="10"/>
      <c r="J123" s="11"/>
      <c r="K123" s="10"/>
      <c r="L123" s="10"/>
      <c r="M123" s="10"/>
      <c r="N123" s="10"/>
      <c r="O123" s="10"/>
      <c r="P123" s="10"/>
    </row>
    <row r="124" spans="1:16" s="3" customFormat="1" ht="12.75">
      <c r="A124" s="42" t="s">
        <v>131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</row>
    <row r="125" spans="1:16" ht="26.25">
      <c r="B125" s="14"/>
    </row>
  </sheetData>
  <mergeCells count="132"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A15:B15"/>
    <mergeCell ref="I15:J15"/>
    <mergeCell ref="A16:G16"/>
    <mergeCell ref="I16:O16"/>
    <mergeCell ref="G5:G6"/>
    <mergeCell ref="H5:H6"/>
    <mergeCell ref="J5:J6"/>
    <mergeCell ref="K5:K6"/>
    <mergeCell ref="L5:L6"/>
    <mergeCell ref="M5:M6"/>
    <mergeCell ref="A21:C21"/>
    <mergeCell ref="I21:K21"/>
    <mergeCell ref="A24:P24"/>
    <mergeCell ref="A26:H26"/>
    <mergeCell ref="I26:P26"/>
    <mergeCell ref="B27:B28"/>
    <mergeCell ref="C27:C28"/>
    <mergeCell ref="D27:D28"/>
    <mergeCell ref="E27:E28"/>
    <mergeCell ref="F27:F28"/>
    <mergeCell ref="N27:N28"/>
    <mergeCell ref="O27:O28"/>
    <mergeCell ref="P27:P28"/>
    <mergeCell ref="A37:C37"/>
    <mergeCell ref="I37:K37"/>
    <mergeCell ref="A38:G38"/>
    <mergeCell ref="I38:O38"/>
    <mergeCell ref="G27:G28"/>
    <mergeCell ref="H27:H28"/>
    <mergeCell ref="J27:J28"/>
    <mergeCell ref="K27:K28"/>
    <mergeCell ref="L27:L28"/>
    <mergeCell ref="M27:M28"/>
    <mergeCell ref="A39:C39"/>
    <mergeCell ref="I39:K39"/>
    <mergeCell ref="A42:P42"/>
    <mergeCell ref="A44:H44"/>
    <mergeCell ref="I44:P44"/>
    <mergeCell ref="B45:B46"/>
    <mergeCell ref="C45:C46"/>
    <mergeCell ref="D45:D46"/>
    <mergeCell ref="E45:E46"/>
    <mergeCell ref="F45:F46"/>
    <mergeCell ref="N45:N46"/>
    <mergeCell ref="O45:O46"/>
    <mergeCell ref="P45:P46"/>
    <mergeCell ref="A60:P60"/>
    <mergeCell ref="A67:P67"/>
    <mergeCell ref="A68:P68"/>
    <mergeCell ref="G45:G46"/>
    <mergeCell ref="H45:H46"/>
    <mergeCell ref="J45:J46"/>
    <mergeCell ref="K45:K46"/>
    <mergeCell ref="L45:L46"/>
    <mergeCell ref="M45:M46"/>
    <mergeCell ref="A69:P69"/>
    <mergeCell ref="A70:H70"/>
    <mergeCell ref="I70:P70"/>
    <mergeCell ref="B71:B72"/>
    <mergeCell ref="C71:C72"/>
    <mergeCell ref="D71:D72"/>
    <mergeCell ref="E71:E72"/>
    <mergeCell ref="F71:F72"/>
    <mergeCell ref="G71:G72"/>
    <mergeCell ref="H71:H72"/>
    <mergeCell ref="P71:P72"/>
    <mergeCell ref="A81:B81"/>
    <mergeCell ref="I81:J81"/>
    <mergeCell ref="A82:G82"/>
    <mergeCell ref="I82:O82"/>
    <mergeCell ref="A87:C87"/>
    <mergeCell ref="I87:K87"/>
    <mergeCell ref="J71:J72"/>
    <mergeCell ref="K71:K72"/>
    <mergeCell ref="L71:L72"/>
    <mergeCell ref="M71:M72"/>
    <mergeCell ref="N71:N72"/>
    <mergeCell ref="O71:O72"/>
    <mergeCell ref="A89:P89"/>
    <mergeCell ref="A91:H91"/>
    <mergeCell ref="I91:P91"/>
    <mergeCell ref="B92:B93"/>
    <mergeCell ref="C92:C93"/>
    <mergeCell ref="D92:D93"/>
    <mergeCell ref="E92:E93"/>
    <mergeCell ref="F92:F93"/>
    <mergeCell ref="G92:G93"/>
    <mergeCell ref="H92:H93"/>
    <mergeCell ref="P92:P93"/>
    <mergeCell ref="A103:C103"/>
    <mergeCell ref="I103:K103"/>
    <mergeCell ref="A104:G104"/>
    <mergeCell ref="I104:O104"/>
    <mergeCell ref="A105:C105"/>
    <mergeCell ref="I105:K105"/>
    <mergeCell ref="J92:J93"/>
    <mergeCell ref="K92:K93"/>
    <mergeCell ref="L92:L93"/>
    <mergeCell ref="M92:M93"/>
    <mergeCell ref="N92:N93"/>
    <mergeCell ref="O92:O93"/>
    <mergeCell ref="P110:P111"/>
    <mergeCell ref="A124:P124"/>
    <mergeCell ref="J110:J111"/>
    <mergeCell ref="K110:K111"/>
    <mergeCell ref="L110:L111"/>
    <mergeCell ref="M110:M111"/>
    <mergeCell ref="N110:N111"/>
    <mergeCell ref="O110:O111"/>
    <mergeCell ref="A107:P107"/>
    <mergeCell ref="A109:H109"/>
    <mergeCell ref="I109:P109"/>
    <mergeCell ref="B110:B111"/>
    <mergeCell ref="C110:C111"/>
    <mergeCell ref="D110:D111"/>
    <mergeCell ref="E110:E111"/>
    <mergeCell ref="F110:F111"/>
    <mergeCell ref="G110:G111"/>
    <mergeCell ref="H110:H111"/>
  </mergeCells>
  <pageMargins left="0.36" right="0.26" top="0.45" bottom="0.7" header="0.2800000000000000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İLK VE ACİL YARDIM (3+1) 2023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</cp:lastModifiedBy>
  <cp:revision/>
  <cp:lastPrinted>2023-05-15T11:23:41Z</cp:lastPrinted>
  <dcterms:created xsi:type="dcterms:W3CDTF">1999-05-26T11:21:22Z</dcterms:created>
  <dcterms:modified xsi:type="dcterms:W3CDTF">2024-08-23T07:30:02Z</dcterms:modified>
</cp:coreProperties>
</file>