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-105" yWindow="-105" windowWidth="23250" windowHeight="12450"/>
  </bookViews>
  <sheets>
    <sheet name="İLK VE ACİL YARDIM (3+1) 2024" sheetId="1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5" l="1"/>
  <c r="L22" i="15" s="1"/>
  <c r="M16" i="15"/>
  <c r="M22" i="15" s="1"/>
  <c r="O16" i="15"/>
  <c r="O22" i="15" s="1"/>
  <c r="P16" i="15"/>
  <c r="P22" i="15" s="1"/>
  <c r="L50" i="15"/>
  <c r="M50" i="15"/>
  <c r="O50" i="15"/>
  <c r="P50" i="15"/>
  <c r="L52" i="15"/>
  <c r="M52" i="15"/>
  <c r="O52" i="15"/>
  <c r="L91" i="15"/>
  <c r="L97" i="15" s="1"/>
  <c r="M91" i="15"/>
  <c r="M97" i="15" s="1"/>
  <c r="O91" i="15"/>
  <c r="O97" i="15" s="1"/>
  <c r="P91" i="15"/>
  <c r="P97" i="15" s="1"/>
  <c r="L126" i="15"/>
  <c r="L128" i="15" s="1"/>
  <c r="M126" i="15"/>
  <c r="M128" i="15" s="1"/>
  <c r="O126" i="15"/>
  <c r="O128" i="15" s="1"/>
  <c r="P126" i="15"/>
  <c r="P128" i="15" s="1"/>
  <c r="F52" i="15" l="1"/>
  <c r="H50" i="15"/>
  <c r="G50" i="15"/>
  <c r="G52" i="15" s="1"/>
  <c r="E50" i="15"/>
  <c r="E52" i="15" s="1"/>
  <c r="D50" i="15"/>
  <c r="D52" i="15" s="1"/>
  <c r="H16" i="15" l="1"/>
  <c r="H22" i="15" s="1"/>
  <c r="G16" i="15"/>
  <c r="G22" i="15" s="1"/>
  <c r="E16" i="15"/>
  <c r="E22" i="15" s="1"/>
  <c r="D16" i="15"/>
  <c r="D22" i="15" s="1"/>
  <c r="F128" i="15"/>
  <c r="H126" i="15"/>
  <c r="G126" i="15"/>
  <c r="G128" i="15" s="1"/>
  <c r="E126" i="15"/>
  <c r="E128" i="15" s="1"/>
  <c r="D126" i="15"/>
  <c r="D128" i="15" s="1"/>
  <c r="H91" i="15"/>
  <c r="H97" i="15" s="1"/>
  <c r="G91" i="15"/>
  <c r="G97" i="15" s="1"/>
  <c r="E91" i="15"/>
  <c r="E97" i="15" s="1"/>
  <c r="D91" i="15"/>
  <c r="D97" i="15" s="1"/>
</calcChain>
</file>

<file path=xl/sharedStrings.xml><?xml version="1.0" encoding="utf-8"?>
<sst xmlns="http://schemas.openxmlformats.org/spreadsheetml/2006/main" count="562" uniqueCount="244">
  <si>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</si>
  <si>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</si>
  <si>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</si>
  <si>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</si>
  <si>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</si>
  <si>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</si>
  <si>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</si>
  <si>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</si>
  <si>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</si>
  <si>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</si>
  <si>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</si>
  <si>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</si>
  <si>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</si>
  <si>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Fizyoloji</t>
  </si>
  <si>
    <t>Zorunlu</t>
  </si>
  <si>
    <t>Farmakoloji</t>
  </si>
  <si>
    <t>Mesleki</t>
  </si>
  <si>
    <t>Anatomi</t>
  </si>
  <si>
    <t>Acil Hasta Bakımı – I</t>
  </si>
  <si>
    <t>Acil Hasta Bakımı – II</t>
  </si>
  <si>
    <t>Beden Eğitimi ve Vücut Geliştirme – I</t>
  </si>
  <si>
    <t>Beden Eğitimi ve Vücut Geliştirme - II</t>
  </si>
  <si>
    <t>Tıbbi  ve Radyolojik Terminoloji</t>
  </si>
  <si>
    <t>Resusitasyon</t>
  </si>
  <si>
    <t>İlk Yardım</t>
  </si>
  <si>
    <t>TOPLAM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</si>
  <si>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</si>
  <si>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</si>
  <si>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</si>
  <si>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</si>
  <si>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</si>
  <si>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</si>
  <si>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</si>
  <si>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</si>
  <si>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</si>
  <si>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Acil  Hasta Bakımı – III</t>
  </si>
  <si>
    <t>Travma</t>
  </si>
  <si>
    <t>Beden Eğitimi ve Vücut Geliştirme – III</t>
  </si>
  <si>
    <t>Seçmeli Ders 1</t>
  </si>
  <si>
    <t>Seçmeli</t>
  </si>
  <si>
    <t>Seçmeli Ders 2</t>
  </si>
  <si>
    <t>Seçmeli Ders 3</t>
  </si>
  <si>
    <t>2. SINIF 1. YARIYIL SEÇMELİ DERSLERİ</t>
  </si>
  <si>
    <t>Meslek Etiği</t>
  </si>
  <si>
    <t>BALIKESIR UNIVERSITY</t>
  </si>
  <si>
    <t>IVRINDI HEALTH SERVICES VOCATIONAL HIGH SCHOOL</t>
  </si>
  <si>
    <t>1. CLASS 1. SEMESTER</t>
  </si>
  <si>
    <t xml:space="preserve">1. CLASS 2. SEMESTER </t>
  </si>
  <si>
    <t>COURSE</t>
  </si>
  <si>
    <t>NAME OF THE COURSE</t>
  </si>
  <si>
    <t>CATEGORY</t>
  </si>
  <si>
    <t>P</t>
  </si>
  <si>
    <t>C</t>
  </si>
  <si>
    <t xml:space="preserve"> CODE</t>
  </si>
  <si>
    <t>Physiology</t>
  </si>
  <si>
    <t>Compulsory</t>
  </si>
  <si>
    <t>Pharmacology</t>
  </si>
  <si>
    <t>Professional</t>
  </si>
  <si>
    <t>Anatomy</t>
  </si>
  <si>
    <t>Recucitation</t>
  </si>
  <si>
    <t>First Aid</t>
  </si>
  <si>
    <t>TOTAL</t>
  </si>
  <si>
    <t>İnternship</t>
  </si>
  <si>
    <t>GENERAL TOTAL</t>
  </si>
  <si>
    <t>2. CLASS 1. SEMESTER</t>
  </si>
  <si>
    <t>Trauma</t>
  </si>
  <si>
    <t>Elective Course 1</t>
  </si>
  <si>
    <t>Elective</t>
  </si>
  <si>
    <t>Elective Course 2</t>
  </si>
  <si>
    <t>Elective Course 3</t>
  </si>
  <si>
    <t xml:space="preserve">ELECTIVE COURSE OF 2. CLASS and 1. SEMESTER </t>
  </si>
  <si>
    <t>NAME OF THE  ELECTİVE COURSE</t>
  </si>
  <si>
    <t xml:space="preserve">CATEGORY </t>
  </si>
  <si>
    <t>NAME OF THE ELECTİVE COURSE</t>
  </si>
  <si>
    <t>1. CLASS 2. SEMESTER</t>
  </si>
  <si>
    <t xml:space="preserve">Seçmeli </t>
  </si>
  <si>
    <t>İşaret Dili</t>
  </si>
  <si>
    <t xml:space="preserve">Elective </t>
  </si>
  <si>
    <t>Sign Language</t>
  </si>
  <si>
    <t>Tim Liderliği ve Örgütsel Davranış</t>
  </si>
  <si>
    <t>İşletmede Mesleki Eğitim</t>
  </si>
  <si>
    <t>Mesleki Uygulama</t>
  </si>
  <si>
    <t>Hasta Tanılama ve Vaka Yönetimi</t>
  </si>
  <si>
    <t>ASOS Bilgi ve İletişim Teknolojisi</t>
  </si>
  <si>
    <t>İleri Yaşam Uygulamaları</t>
  </si>
  <si>
    <t>Ambulans ve Acil Servis Araçları</t>
  </si>
  <si>
    <t>ASOS Information and Communication Technology</t>
  </si>
  <si>
    <t>Vocational Education in Business</t>
  </si>
  <si>
    <t>Advanced Life Practices</t>
  </si>
  <si>
    <t>IAY2236</t>
  </si>
  <si>
    <t xml:space="preserve">    (*) Bu Dersler Uzaktan verilecek</t>
  </si>
  <si>
    <t>Terminology Of Medical And Radiological</t>
  </si>
  <si>
    <t>Occupational Health And Safety - I</t>
  </si>
  <si>
    <t>Patient Diagnosis And Case Management</t>
  </si>
  <si>
    <t>Ethics Of Professional</t>
  </si>
  <si>
    <t>ECG Learning And Reading</t>
  </si>
  <si>
    <t>Ambulance And Emergency Medicines</t>
  </si>
  <si>
    <t>Team Leadership And Organizational Behavior</t>
  </si>
  <si>
    <t>Research Methods And Techniques</t>
  </si>
  <si>
    <t>Atatürk İlkeleri ve İnkilap Tarihi – I  (*)</t>
  </si>
  <si>
    <t>Türk Dili – I  (*)</t>
  </si>
  <si>
    <t>Yabancı Dil – I (İng)  (*)</t>
  </si>
  <si>
    <t>Atatürk İlkeleri ve İnkilap Tarihi – II  (*)</t>
  </si>
  <si>
    <t>Türk Dili – II  (*)</t>
  </si>
  <si>
    <t>Yabancı Dil – II (İng)  (*)</t>
  </si>
  <si>
    <t>Atatürk’s Principles and History Of  Revoluation - I (*)</t>
  </si>
  <si>
    <t>Language Of Turkish - I (*)</t>
  </si>
  <si>
    <t>Language Of Foreign  - I  (*)</t>
  </si>
  <si>
    <t>Atatürk’s Principles and History Of  Revoluation - II  (*)</t>
  </si>
  <si>
    <t>Language Of Turkish - II  (*)</t>
  </si>
  <si>
    <t>Language Of Foreign - II  (*)</t>
  </si>
  <si>
    <t xml:space="preserve">İş Sağlığı ve Güvenliği - I  </t>
  </si>
  <si>
    <t>Care Of Emergency Patient - II</t>
  </si>
  <si>
    <t>Care Of Emergency Patient - I</t>
  </si>
  <si>
    <t>Care Of Emergency Patient - III</t>
  </si>
  <si>
    <t>Practice of Professional</t>
  </si>
  <si>
    <t xml:space="preserve">Art Activities </t>
  </si>
  <si>
    <t xml:space="preserve">ELECTIVE COURSE OF 1. CLASS and 2. SEMESTER </t>
  </si>
  <si>
    <t>1. SINIF 2. YARIYIL SEÇMELİ DERSLERİ</t>
  </si>
  <si>
    <t>ISG1101</t>
  </si>
  <si>
    <t>Girişimcilik</t>
  </si>
  <si>
    <t xml:space="preserve">Dosyalama ve Arşivleme Tekniği </t>
  </si>
  <si>
    <t xml:space="preserve">Bulaşıcı Hastalıklar </t>
  </si>
  <si>
    <t>Diksiyon ve Güzel Konuşma</t>
  </si>
  <si>
    <t>Entrepreneurship</t>
  </si>
  <si>
    <t xml:space="preserve">Reproductive Health </t>
  </si>
  <si>
    <t xml:space="preserve">Filing and Archiving Technique </t>
  </si>
  <si>
    <t xml:space="preserve">Infectious Diseases </t>
  </si>
  <si>
    <t>Diction and Speech</t>
  </si>
  <si>
    <t xml:space="preserve">İş Sağlığı ve Güvenliği - II </t>
  </si>
  <si>
    <t>ISG1201</t>
  </si>
  <si>
    <t>Occupational Health And Safety - II</t>
  </si>
  <si>
    <t xml:space="preserve">Acil Sağlık Hizmetleri  </t>
  </si>
  <si>
    <t xml:space="preserve">Services Of Emergency Health   </t>
  </si>
  <si>
    <t>Kariyer Planlama</t>
  </si>
  <si>
    <t>Sağlık Mevzuatı</t>
  </si>
  <si>
    <t>KRY1201</t>
  </si>
  <si>
    <t>Career Planning</t>
  </si>
  <si>
    <t>Legislation of Health</t>
  </si>
  <si>
    <t xml:space="preserve">Forensic Medicine And Criminology </t>
  </si>
  <si>
    <t>Bağımlılıkla Mücadele</t>
  </si>
  <si>
    <t>1. SINIF 1. YARIYIL SEÇMELİ DERSLERİ</t>
  </si>
  <si>
    <t>Halkla İlişkiler</t>
  </si>
  <si>
    <t>Sanat Etkinlikleri</t>
  </si>
  <si>
    <t>Yaşamboyu Öğrenme</t>
  </si>
  <si>
    <t>Sağlık Okuryazarlığı</t>
  </si>
  <si>
    <t>Üreme Sağlığı</t>
  </si>
  <si>
    <t>Adli Tıp ve Kriminoloji</t>
  </si>
  <si>
    <t>Araştırma Yöntem ve Teknikleri</t>
  </si>
  <si>
    <t>Davranış Bilimleri</t>
  </si>
  <si>
    <t>Eleştrel Düşünme</t>
  </si>
  <si>
    <t>Seçmeli Ders 4</t>
  </si>
  <si>
    <t>İnsanlık ve Kültür Tarihi</t>
  </si>
  <si>
    <t>Kişisel Gelişim</t>
  </si>
  <si>
    <t>Sağlık Hizmetleri Yönetimi</t>
  </si>
  <si>
    <t>Sosyal Sorumluluk ve Topluma Katkı</t>
  </si>
  <si>
    <t>Acil Yardım Kurtarma Çalışmaları</t>
  </si>
  <si>
    <t>Acil İlaç Uygulamaları</t>
  </si>
  <si>
    <t>EKG Öğrenme ve Okuma</t>
  </si>
  <si>
    <t xml:space="preserve">ELECTIVE COURSE OF 1. CLASS and 1. SEMESTER </t>
  </si>
  <si>
    <t>Physical Education and Bodybuilding - I</t>
  </si>
  <si>
    <t xml:space="preserve">Public Relations </t>
  </si>
  <si>
    <t>Life-long learning</t>
  </si>
  <si>
    <t>Fighting Addiction</t>
  </si>
  <si>
    <t>Physical Education and Bodybuilding - II</t>
  </si>
  <si>
    <t>Emergency Medication Practices</t>
  </si>
  <si>
    <t xml:space="preserve">Health Literacy </t>
  </si>
  <si>
    <t>Emergency Aid Rescue Operations</t>
  </si>
  <si>
    <t>Behavioural Sciences</t>
  </si>
  <si>
    <t>Tihinking of Critical</t>
  </si>
  <si>
    <t>History of Humanity and Culture</t>
  </si>
  <si>
    <t>Professional English  (*)</t>
  </si>
  <si>
    <t>Development of Personality</t>
  </si>
  <si>
    <t>Health Services Management</t>
  </si>
  <si>
    <t xml:space="preserve">Social Responsibility and Contribution to Society </t>
  </si>
  <si>
    <t>Elective Course 4</t>
  </si>
  <si>
    <t>Mesleki Almanca (*)</t>
  </si>
  <si>
    <t>Mesleki İngilizce (*)</t>
  </si>
  <si>
    <t>Professional German (*)</t>
  </si>
  <si>
    <r>
      <t xml:space="preserve">  </t>
    </r>
    <r>
      <rPr>
        <b/>
        <sz val="6"/>
        <rFont val="Times New Roman"/>
        <family val="1"/>
        <charset val="162"/>
      </rPr>
      <t xml:space="preserve">  (*)  These Courses Will Be Given Remotely</t>
    </r>
  </si>
  <si>
    <t>IAY1140</t>
  </si>
  <si>
    <t>IAY1141</t>
  </si>
  <si>
    <t>IAY1142</t>
  </si>
  <si>
    <t>IAY1143</t>
  </si>
  <si>
    <t>IAY1144</t>
  </si>
  <si>
    <t>IAY1145</t>
  </si>
  <si>
    <t>Dahili Aciller</t>
  </si>
  <si>
    <t>IAY1146</t>
  </si>
  <si>
    <t>IAY1147</t>
  </si>
  <si>
    <t>IAY1148</t>
  </si>
  <si>
    <t>IAY1149</t>
  </si>
  <si>
    <t>IAY1150</t>
  </si>
  <si>
    <t>IAY1151</t>
  </si>
  <si>
    <t>IAY1152</t>
  </si>
  <si>
    <t>IAY1153</t>
  </si>
  <si>
    <t>IAY1154</t>
  </si>
  <si>
    <t>IAY1155</t>
  </si>
  <si>
    <t>IAY1250</t>
  </si>
  <si>
    <t>IAY1251</t>
  </si>
  <si>
    <t>IAY1252</t>
  </si>
  <si>
    <t>IAY1253</t>
  </si>
  <si>
    <t>IAY1254</t>
  </si>
  <si>
    <t>IAY1255</t>
  </si>
  <si>
    <t>IAY1256</t>
  </si>
  <si>
    <t>IAY1257</t>
  </si>
  <si>
    <t>IAY1258</t>
  </si>
  <si>
    <t>IAY1259</t>
  </si>
  <si>
    <t>IAY1260</t>
  </si>
  <si>
    <t>IAY1261</t>
  </si>
  <si>
    <t>IAY1262</t>
  </si>
  <si>
    <t>IAY1156</t>
  </si>
  <si>
    <t>Yaşlı Sağlığı</t>
  </si>
  <si>
    <t>İLK VE ACİL YARDIM PROGRAMI 2025 - 2026 EĞİTİM - ÖĞRETİM YILI DERS PLANI (3+1 Sistem)</t>
  </si>
  <si>
    <t>Elderly Health</t>
  </si>
  <si>
    <t>İnternal Emergencies</t>
  </si>
  <si>
    <t>Physical education and Bodybuilding - III</t>
  </si>
  <si>
    <t xml:space="preserve">Kalite güvencesi ve Standartları </t>
  </si>
  <si>
    <t xml:space="preserve">Quality Assurance and Standards </t>
  </si>
  <si>
    <t>Yapay Zeka, Yenilikçi ve Teknoloji Uygulamaları</t>
  </si>
  <si>
    <t>Artificial intelligence innovative and technology applications</t>
  </si>
  <si>
    <t>Anatomide Kadavra Hazırlama ve Diseksiyon Teknikleri</t>
  </si>
  <si>
    <t>Cadaver Preparation Techniques in Anatomy</t>
  </si>
  <si>
    <t>IAY2176</t>
  </si>
  <si>
    <t>IAY2177</t>
  </si>
  <si>
    <t>IAY2178</t>
  </si>
  <si>
    <t>IAY2179</t>
  </si>
  <si>
    <t>IAY2180</t>
  </si>
  <si>
    <t>IAY2181</t>
  </si>
  <si>
    <t>IAY2182</t>
  </si>
  <si>
    <t>IAY2183</t>
  </si>
  <si>
    <t>IAY2184</t>
  </si>
  <si>
    <t>IAY2185</t>
  </si>
  <si>
    <t>IAY2186</t>
  </si>
  <si>
    <t>IAY2187</t>
  </si>
  <si>
    <t>IAY2188</t>
  </si>
  <si>
    <t>IAY2189</t>
  </si>
  <si>
    <t>IAY2190</t>
  </si>
  <si>
    <t>IAY2191</t>
  </si>
  <si>
    <t>IAY2192</t>
  </si>
  <si>
    <t>IAY2193</t>
  </si>
  <si>
    <t>IAY2194</t>
  </si>
  <si>
    <t>IAY2195</t>
  </si>
  <si>
    <t>IAY2196</t>
  </si>
  <si>
    <t>FIRST AID AND EMERGENCY PROGRAM 2025 - 2026 EDUCATION COURSE PLAN (3+1 SYSTEM)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</si>
</sst>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162"/>
    </font>
    <font>
      <sz val="11"/>
      <color theme="1"/>
      <name val="Calibri"/>
      <family val="2"/>
      <scheme val="minor"/>
    </font>
    <font>
      <sz val="6"/>
      <color rgb="FF000000"/>
      <name val="Times New Roman"/>
      <family val="1"/>
      <charset val="162"/>
    </font>
    <font>
      <sz val="6"/>
      <name val="Times New Roman"/>
      <family val="1"/>
      <charset val="162"/>
    </font>
    <font>
      <b/>
      <sz val="6"/>
      <color indexed="8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name val="Arial"/>
      <family val="2"/>
      <charset val="162"/>
    </font>
    <font>
      <b/>
      <sz val="6"/>
      <name val="Arial"/>
      <family val="2"/>
      <charset val="162"/>
    </font>
    <font>
      <b/>
      <sz val="6"/>
      <name val="Times New Roman"/>
      <family val="1"/>
      <charset val="162"/>
    </font>
    <font>
      <sz val="6"/>
      <color rgb="FF202124"/>
      <name val="Times New Roman"/>
      <family val="1"/>
      <charset val="162"/>
    </font>
    <font>
      <sz val="6"/>
      <color rgb="FF202124"/>
      <name val="İnherit"/>
      <charset val="162"/>
    </font>
    <font>
      <sz val="4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6" fillId="0" borderId="0" xfId="0" applyFont="1" applyAlignment="1">
      <alignment shrinkToFit="1"/>
    </xf>
    <xf numFmtId="0" fontId="3" fillId="0" borderId="10" xfId="0" applyFont="1" applyBorder="1" applyAlignment="1">
      <alignment horizontal="left" shrinkToFit="1"/>
    </xf>
    <xf numFmtId="0" fontId="5" fillId="0" borderId="10" xfId="0" applyFont="1" applyBorder="1" applyAlignment="1">
      <alignment horizontal="left" shrinkToFit="1"/>
    </xf>
    <xf numFmtId="0" fontId="3" fillId="2" borderId="10" xfId="0" applyFont="1" applyFill="1" applyBorder="1" applyAlignment="1">
      <alignment horizontal="left" shrinkToFi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2" fillId="3" borderId="3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2" fillId="3" borderId="31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11" fillId="3" borderId="3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23" xfId="0" applyFont="1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4" fillId="0" borderId="2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2" xfId="0" applyFont="1" applyBorder="1" applyAlignment="1">
      <alignment horizontal="center" shrinkToFit="1"/>
    </xf>
    <xf numFmtId="0" fontId="8" fillId="0" borderId="15" xfId="0" applyFont="1" applyBorder="1" applyAlignment="1">
      <alignment horizontal="center" shrinkToFit="1"/>
    </xf>
    <xf numFmtId="0" fontId="8" fillId="0" borderId="16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4" fillId="0" borderId="29" xfId="0" applyFont="1" applyBorder="1" applyAlignment="1">
      <alignment horizontal="center" shrinkToFit="1"/>
    </xf>
    <xf numFmtId="0" fontId="4" fillId="0" borderId="20" xfId="0" applyFont="1" applyBorder="1" applyAlignment="1">
      <alignment horizontal="center" shrinkToFit="1"/>
    </xf>
    <xf numFmtId="0" fontId="4" fillId="0" borderId="30" xfId="0" applyFont="1" applyBorder="1" applyAlignment="1">
      <alignment horizontal="center" shrinkToFit="1"/>
    </xf>
    <xf numFmtId="0" fontId="3" fillId="0" borderId="27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8" fillId="0" borderId="28" xfId="0" applyFont="1" applyBorder="1" applyAlignment="1">
      <alignment horizontal="center" shrinkToFit="1"/>
    </xf>
    <xf numFmtId="0" fontId="4" fillId="0" borderId="19" xfId="0" applyFont="1" applyBorder="1" applyAlignment="1">
      <alignment horizontal="center" shrinkToFit="1"/>
    </xf>
    <xf numFmtId="0" fontId="4" fillId="0" borderId="21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4" fillId="0" borderId="17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3" fillId="0" borderId="26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7" fillId="0" borderId="0" xfId="0" applyFont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zoomScale="130" zoomScaleNormal="130" workbookViewId="0">
      <selection activeCell="S15" sqref="S15"/>
    </sheetView>
  </sheetViews>
  <sheetFormatPr defaultColWidth="9.140625" defaultRowHeight="8.25"/>
  <cols>
    <col min="1" max="1" width="5.28515625" style="8" customWidth="1"/>
    <col min="2" max="2" width="25.5703125" style="8" customWidth="1"/>
    <col min="3" max="3" width="6.140625" style="8" customWidth="1"/>
    <col min="4" max="4" width="2.28515625" style="8" customWidth="1"/>
    <col min="5" max="5" width="2.140625" style="8" customWidth="1"/>
    <col min="6" max="6" width="1.28515625" style="8" customWidth="1"/>
    <col min="7" max="7" width="2.7109375" style="8" customWidth="1"/>
    <col min="8" max="8" width="3" style="8" customWidth="1"/>
    <col min="9" max="9" width="5.42578125" style="8" customWidth="1"/>
    <col min="10" max="10" width="25.5703125" style="8" customWidth="1"/>
    <col min="11" max="11" width="6" style="8" customWidth="1"/>
    <col min="12" max="13" width="2.7109375" style="8" customWidth="1"/>
    <col min="14" max="14" width="1.5703125" style="8" customWidth="1"/>
    <col min="15" max="15" width="3.140625" style="8" customWidth="1"/>
    <col min="16" max="16" width="3.42578125" style="8" customWidth="1"/>
    <col min="17" max="16384" width="9.140625" style="18"/>
  </cols>
  <sheetData>
    <row r="1" spans="1:16" s="14" customForma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s="14" customForma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s="14" customFormat="1">
      <c r="A3" s="90" t="s">
        <v>212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s="14" customFormat="1" ht="11.1" customHeight="1">
      <c r="A4" s="85" t="s">
        <v>2</v>
      </c>
      <c r="B4" s="85"/>
      <c r="C4" s="85"/>
      <c r="D4" s="85"/>
      <c r="E4" s="85"/>
      <c r="F4" s="85"/>
      <c r="G4" s="85"/>
      <c r="H4" s="85"/>
      <c r="I4" s="86" t="s">
        <v>3</v>
      </c>
      <c r="J4" s="87"/>
      <c r="K4" s="87"/>
      <c r="L4" s="87"/>
      <c r="M4" s="87"/>
      <c r="N4" s="87"/>
      <c r="O4" s="87"/>
      <c r="P4" s="88"/>
    </row>
    <row r="5" spans="1:16" s="14" customFormat="1" ht="11.1" customHeight="1">
      <c r="A5" s="4" t="s">
        <v>4</v>
      </c>
      <c r="B5" s="45" t="s">
        <v>5</v>
      </c>
      <c r="C5" s="45" t="s">
        <v>6</v>
      </c>
      <c r="D5" s="45" t="s">
        <v>7</v>
      </c>
      <c r="E5" s="45" t="s">
        <v>8</v>
      </c>
      <c r="F5" s="45" t="s">
        <v>9</v>
      </c>
      <c r="G5" s="45" t="s">
        <v>10</v>
      </c>
      <c r="H5" s="45" t="s">
        <v>11</v>
      </c>
      <c r="I5" s="4" t="s">
        <v>4</v>
      </c>
      <c r="J5" s="84" t="s">
        <v>5</v>
      </c>
      <c r="K5" s="84" t="s">
        <v>6</v>
      </c>
      <c r="L5" s="84" t="s">
        <v>7</v>
      </c>
      <c r="M5" s="84" t="s">
        <v>8</v>
      </c>
      <c r="N5" s="84" t="s">
        <v>9</v>
      </c>
      <c r="O5" s="84" t="s">
        <v>10</v>
      </c>
      <c r="P5" s="84" t="s">
        <v>11</v>
      </c>
    </row>
    <row r="6" spans="1:16" s="14" customFormat="1" ht="11.1" customHeight="1">
      <c r="A6" s="4" t="s">
        <v>12</v>
      </c>
      <c r="B6" s="45"/>
      <c r="C6" s="45"/>
      <c r="D6" s="45"/>
      <c r="E6" s="45"/>
      <c r="F6" s="45"/>
      <c r="G6" s="45"/>
      <c r="H6" s="45"/>
      <c r="I6" s="4" t="s">
        <v>12</v>
      </c>
      <c r="J6" s="55"/>
      <c r="K6" s="55"/>
      <c r="L6" s="55"/>
      <c r="M6" s="55"/>
      <c r="N6" s="55"/>
      <c r="O6" s="55"/>
      <c r="P6" s="55"/>
    </row>
    <row r="7" spans="1:16" s="14" customFormat="1" ht="11.1" customHeight="1">
      <c r="A7" s="4" t="s">
        <v>180</v>
      </c>
      <c r="B7" s="15" t="s">
        <v>13</v>
      </c>
      <c r="C7" s="4" t="s">
        <v>14</v>
      </c>
      <c r="D7" s="4">
        <v>2</v>
      </c>
      <c r="E7" s="4">
        <v>0</v>
      </c>
      <c r="F7" s="4"/>
      <c r="G7" s="4">
        <v>2</v>
      </c>
      <c r="H7" s="4">
        <v>2</v>
      </c>
      <c r="I7" s="4" t="s">
        <v>197</v>
      </c>
      <c r="J7" s="15" t="s">
        <v>15</v>
      </c>
      <c r="K7" s="4" t="s">
        <v>16</v>
      </c>
      <c r="L7" s="4">
        <v>2</v>
      </c>
      <c r="M7" s="4">
        <v>0</v>
      </c>
      <c r="N7" s="4"/>
      <c r="O7" s="4">
        <v>2</v>
      </c>
      <c r="P7" s="4">
        <v>2</v>
      </c>
    </row>
    <row r="8" spans="1:16" s="14" customFormat="1" ht="11.1" customHeight="1">
      <c r="A8" s="38" t="s">
        <v>181</v>
      </c>
      <c r="B8" s="15" t="s">
        <v>17</v>
      </c>
      <c r="C8" s="4" t="s">
        <v>14</v>
      </c>
      <c r="D8" s="4">
        <v>3</v>
      </c>
      <c r="E8" s="4">
        <v>0</v>
      </c>
      <c r="F8" s="4"/>
      <c r="G8" s="4">
        <v>3</v>
      </c>
      <c r="H8" s="4">
        <v>3</v>
      </c>
      <c r="I8" s="39" t="s">
        <v>198</v>
      </c>
      <c r="J8" s="15" t="s">
        <v>23</v>
      </c>
      <c r="K8" s="4" t="s">
        <v>16</v>
      </c>
      <c r="L8" s="4">
        <v>3</v>
      </c>
      <c r="M8" s="4">
        <v>2</v>
      </c>
      <c r="N8" s="4"/>
      <c r="O8" s="4">
        <v>4</v>
      </c>
      <c r="P8" s="4">
        <v>4</v>
      </c>
    </row>
    <row r="9" spans="1:16" s="14" customFormat="1" ht="11.1" customHeight="1">
      <c r="A9" s="38" t="s">
        <v>182</v>
      </c>
      <c r="B9" s="15" t="s">
        <v>24</v>
      </c>
      <c r="C9" s="4" t="s">
        <v>16</v>
      </c>
      <c r="D9" s="4">
        <v>1</v>
      </c>
      <c r="E9" s="4">
        <v>2</v>
      </c>
      <c r="F9" s="4"/>
      <c r="G9" s="4">
        <v>2</v>
      </c>
      <c r="H9" s="4">
        <v>2</v>
      </c>
      <c r="I9" s="39" t="s">
        <v>199</v>
      </c>
      <c r="J9" s="15" t="s">
        <v>83</v>
      </c>
      <c r="K9" s="4" t="s">
        <v>16</v>
      </c>
      <c r="L9" s="4">
        <v>2</v>
      </c>
      <c r="M9" s="4">
        <v>2</v>
      </c>
      <c r="N9" s="4"/>
      <c r="O9" s="4">
        <v>3</v>
      </c>
      <c r="P9" s="4">
        <v>3</v>
      </c>
    </row>
    <row r="10" spans="1:16" s="14" customFormat="1" ht="11.1" customHeight="1">
      <c r="A10" s="38" t="s">
        <v>183</v>
      </c>
      <c r="B10" s="15" t="s">
        <v>132</v>
      </c>
      <c r="C10" s="4" t="s">
        <v>16</v>
      </c>
      <c r="D10" s="4">
        <v>2</v>
      </c>
      <c r="E10" s="4">
        <v>0</v>
      </c>
      <c r="F10" s="4"/>
      <c r="G10" s="4">
        <v>2</v>
      </c>
      <c r="H10" s="4">
        <v>2</v>
      </c>
      <c r="I10" s="39" t="s">
        <v>200</v>
      </c>
      <c r="J10" s="15" t="s">
        <v>19</v>
      </c>
      <c r="K10" s="4" t="s">
        <v>16</v>
      </c>
      <c r="L10" s="4">
        <v>2</v>
      </c>
      <c r="M10" s="4">
        <v>2</v>
      </c>
      <c r="N10" s="4"/>
      <c r="O10" s="4">
        <v>3</v>
      </c>
      <c r="P10" s="4">
        <v>3</v>
      </c>
    </row>
    <row r="11" spans="1:16" s="14" customFormat="1" ht="11.1" customHeight="1">
      <c r="A11" s="38" t="s">
        <v>184</v>
      </c>
      <c r="B11" s="15" t="s">
        <v>18</v>
      </c>
      <c r="C11" s="4" t="s">
        <v>16</v>
      </c>
      <c r="D11" s="4">
        <v>2</v>
      </c>
      <c r="E11" s="4">
        <v>2</v>
      </c>
      <c r="F11" s="4"/>
      <c r="G11" s="4">
        <v>3</v>
      </c>
      <c r="H11" s="4">
        <v>3</v>
      </c>
      <c r="I11" s="42" t="s">
        <v>136</v>
      </c>
      <c r="J11" s="15" t="s">
        <v>134</v>
      </c>
      <c r="K11" s="4" t="s">
        <v>16</v>
      </c>
      <c r="L11" s="4">
        <v>1</v>
      </c>
      <c r="M11" s="4">
        <v>0</v>
      </c>
      <c r="N11" s="4"/>
      <c r="O11" s="4">
        <v>1</v>
      </c>
      <c r="P11" s="4">
        <v>2</v>
      </c>
    </row>
    <row r="12" spans="1:16" s="14" customFormat="1" ht="11.1" customHeight="1">
      <c r="A12" s="38" t="s">
        <v>185</v>
      </c>
      <c r="B12" s="15" t="s">
        <v>22</v>
      </c>
      <c r="C12" s="4" t="s">
        <v>16</v>
      </c>
      <c r="D12" s="4">
        <v>2</v>
      </c>
      <c r="E12" s="4">
        <v>0</v>
      </c>
      <c r="F12" s="4"/>
      <c r="G12" s="4">
        <v>2</v>
      </c>
      <c r="H12" s="4">
        <v>2</v>
      </c>
      <c r="I12" s="4"/>
      <c r="J12" s="15" t="s">
        <v>38</v>
      </c>
      <c r="K12" s="4" t="s">
        <v>39</v>
      </c>
      <c r="L12" s="4">
        <v>1</v>
      </c>
      <c r="M12" s="4">
        <v>2</v>
      </c>
      <c r="N12" s="4"/>
      <c r="O12" s="4">
        <v>2</v>
      </c>
      <c r="P12" s="4">
        <v>4</v>
      </c>
    </row>
    <row r="13" spans="1:16" s="14" customFormat="1" ht="11.1" customHeight="1">
      <c r="A13" s="4"/>
      <c r="B13" s="15" t="s">
        <v>38</v>
      </c>
      <c r="C13" s="4" t="s">
        <v>39</v>
      </c>
      <c r="D13" s="4">
        <v>1</v>
      </c>
      <c r="E13" s="4">
        <v>2</v>
      </c>
      <c r="F13" s="4"/>
      <c r="G13" s="4">
        <v>2</v>
      </c>
      <c r="H13" s="4">
        <v>4</v>
      </c>
      <c r="I13" s="4"/>
      <c r="J13" s="15" t="s">
        <v>40</v>
      </c>
      <c r="K13" s="4" t="s">
        <v>39</v>
      </c>
      <c r="L13" s="4">
        <v>2</v>
      </c>
      <c r="M13" s="4">
        <v>0</v>
      </c>
      <c r="N13" s="4"/>
      <c r="O13" s="4">
        <v>2</v>
      </c>
      <c r="P13" s="4">
        <v>4</v>
      </c>
    </row>
    <row r="14" spans="1:16" s="14" customFormat="1" ht="11.1" customHeight="1">
      <c r="A14" s="4"/>
      <c r="B14" s="15" t="s">
        <v>40</v>
      </c>
      <c r="C14" s="4" t="s">
        <v>39</v>
      </c>
      <c r="D14" s="4">
        <v>2</v>
      </c>
      <c r="E14" s="4">
        <v>0</v>
      </c>
      <c r="F14" s="4"/>
      <c r="G14" s="4">
        <v>2</v>
      </c>
      <c r="H14" s="4">
        <v>4</v>
      </c>
      <c r="I14" s="4"/>
      <c r="J14" s="15"/>
      <c r="K14" s="4"/>
      <c r="L14" s="4"/>
      <c r="M14" s="4"/>
      <c r="N14" s="4"/>
      <c r="O14" s="4"/>
      <c r="P14" s="4"/>
    </row>
    <row r="15" spans="1:16" s="14" customFormat="1" ht="11.1" customHeight="1">
      <c r="A15" s="4"/>
      <c r="B15" s="15"/>
      <c r="C15" s="4"/>
      <c r="D15" s="4"/>
      <c r="E15" s="4"/>
      <c r="F15" s="4"/>
      <c r="G15" s="4"/>
      <c r="H15" s="4"/>
      <c r="I15" s="4"/>
      <c r="J15" s="15"/>
      <c r="K15" s="4"/>
      <c r="L15" s="4"/>
      <c r="M15" s="4"/>
      <c r="N15" s="4"/>
      <c r="O15" s="4"/>
      <c r="P15" s="4"/>
    </row>
    <row r="16" spans="1:16" s="14" customFormat="1" ht="11.1" customHeight="1">
      <c r="A16" s="56" t="s">
        <v>25</v>
      </c>
      <c r="B16" s="45"/>
      <c r="C16" s="5"/>
      <c r="D16" s="5">
        <f>SUM(D7:D15)</f>
        <v>15</v>
      </c>
      <c r="E16" s="5">
        <f>SUM(E7:E15)</f>
        <v>6</v>
      </c>
      <c r="F16" s="5"/>
      <c r="G16" s="5">
        <f>SUM(G7:G15)</f>
        <v>18</v>
      </c>
      <c r="H16" s="5">
        <f>SUM(H7:H15)</f>
        <v>22</v>
      </c>
      <c r="I16" s="74" t="s">
        <v>25</v>
      </c>
      <c r="J16" s="75"/>
      <c r="K16" s="5"/>
      <c r="L16" s="5">
        <f>SUM(L7:L15)</f>
        <v>13</v>
      </c>
      <c r="M16" s="5">
        <f>SUM(M7:M15)</f>
        <v>8</v>
      </c>
      <c r="N16" s="5"/>
      <c r="O16" s="5">
        <f>SUM(O7:O15)</f>
        <v>17</v>
      </c>
      <c r="P16" s="5">
        <f>SUM(P7:P15)</f>
        <v>22</v>
      </c>
    </row>
    <row r="17" spans="1:16" s="14" customFormat="1" ht="11.1" customHeight="1">
      <c r="A17" s="56"/>
      <c r="B17" s="89"/>
      <c r="C17" s="89"/>
      <c r="D17" s="89"/>
      <c r="E17" s="89"/>
      <c r="F17" s="89"/>
      <c r="G17" s="89"/>
      <c r="H17" s="5"/>
      <c r="I17" s="74"/>
      <c r="J17" s="68"/>
      <c r="K17" s="68"/>
      <c r="L17" s="68"/>
      <c r="M17" s="68"/>
      <c r="N17" s="68"/>
      <c r="O17" s="75"/>
      <c r="P17" s="5"/>
    </row>
    <row r="18" spans="1:16" s="14" customFormat="1" ht="11.1" customHeight="1">
      <c r="A18" s="4" t="s">
        <v>119</v>
      </c>
      <c r="B18" s="15" t="s">
        <v>111</v>
      </c>
      <c r="C18" s="6" t="s">
        <v>14</v>
      </c>
      <c r="D18" s="6">
        <v>2</v>
      </c>
      <c r="E18" s="6">
        <v>0</v>
      </c>
      <c r="F18" s="6"/>
      <c r="G18" s="6">
        <v>2</v>
      </c>
      <c r="H18" s="6">
        <v>2</v>
      </c>
      <c r="I18" s="4" t="s">
        <v>130</v>
      </c>
      <c r="J18" s="15" t="s">
        <v>129</v>
      </c>
      <c r="K18" s="6" t="s">
        <v>14</v>
      </c>
      <c r="L18" s="6">
        <v>2</v>
      </c>
      <c r="M18" s="6">
        <v>0</v>
      </c>
      <c r="N18" s="6"/>
      <c r="O18" s="6">
        <v>2</v>
      </c>
      <c r="P18" s="6">
        <v>2</v>
      </c>
    </row>
    <row r="19" spans="1:16" s="14" customFormat="1" ht="11.1" customHeight="1">
      <c r="A19" s="6" t="s">
        <v>26</v>
      </c>
      <c r="B19" s="16" t="s">
        <v>99</v>
      </c>
      <c r="C19" s="6" t="s">
        <v>14</v>
      </c>
      <c r="D19" s="6">
        <v>2</v>
      </c>
      <c r="E19" s="6">
        <v>0</v>
      </c>
      <c r="F19" s="6"/>
      <c r="G19" s="6">
        <v>2</v>
      </c>
      <c r="H19" s="6">
        <v>2</v>
      </c>
      <c r="I19" s="6" t="s">
        <v>27</v>
      </c>
      <c r="J19" s="16" t="s">
        <v>102</v>
      </c>
      <c r="K19" s="6" t="s">
        <v>14</v>
      </c>
      <c r="L19" s="6">
        <v>2</v>
      </c>
      <c r="M19" s="6">
        <v>0</v>
      </c>
      <c r="N19" s="6"/>
      <c r="O19" s="6">
        <v>2</v>
      </c>
      <c r="P19" s="6">
        <v>2</v>
      </c>
    </row>
    <row r="20" spans="1:16" s="14" customFormat="1" ht="11.1" customHeight="1">
      <c r="A20" s="6" t="s">
        <v>28</v>
      </c>
      <c r="B20" s="16" t="s">
        <v>100</v>
      </c>
      <c r="C20" s="6" t="s">
        <v>14</v>
      </c>
      <c r="D20" s="6">
        <v>2</v>
      </c>
      <c r="E20" s="6">
        <v>0</v>
      </c>
      <c r="F20" s="6"/>
      <c r="G20" s="6">
        <v>2</v>
      </c>
      <c r="H20" s="6">
        <v>2</v>
      </c>
      <c r="I20" s="6" t="s">
        <v>29</v>
      </c>
      <c r="J20" s="16" t="s">
        <v>103</v>
      </c>
      <c r="K20" s="6" t="s">
        <v>14</v>
      </c>
      <c r="L20" s="6">
        <v>2</v>
      </c>
      <c r="M20" s="6">
        <v>0</v>
      </c>
      <c r="N20" s="6"/>
      <c r="O20" s="6">
        <v>2</v>
      </c>
      <c r="P20" s="6">
        <v>2</v>
      </c>
    </row>
    <row r="21" spans="1:16" s="14" customFormat="1" ht="11.1" customHeight="1">
      <c r="A21" s="6" t="s">
        <v>30</v>
      </c>
      <c r="B21" s="16" t="s">
        <v>101</v>
      </c>
      <c r="C21" s="6" t="s">
        <v>14</v>
      </c>
      <c r="D21" s="6">
        <v>2</v>
      </c>
      <c r="E21" s="6">
        <v>0</v>
      </c>
      <c r="F21" s="6"/>
      <c r="G21" s="6">
        <v>2</v>
      </c>
      <c r="H21" s="6">
        <v>2</v>
      </c>
      <c r="I21" s="6" t="s">
        <v>31</v>
      </c>
      <c r="J21" s="16" t="s">
        <v>104</v>
      </c>
      <c r="K21" s="6" t="s">
        <v>14</v>
      </c>
      <c r="L21" s="6">
        <v>2</v>
      </c>
      <c r="M21" s="6">
        <v>0</v>
      </c>
      <c r="N21" s="6"/>
      <c r="O21" s="6">
        <v>2</v>
      </c>
      <c r="P21" s="6">
        <v>2</v>
      </c>
    </row>
    <row r="22" spans="1:16" s="14" customFormat="1" ht="11.1" customHeight="1">
      <c r="A22" s="56" t="s">
        <v>32</v>
      </c>
      <c r="B22" s="56"/>
      <c r="C22" s="56"/>
      <c r="D22" s="5">
        <f>SUM(D18:D21,D16)</f>
        <v>23</v>
      </c>
      <c r="E22" s="5">
        <f>SUM(E18:E21,E16)</f>
        <v>6</v>
      </c>
      <c r="F22" s="5"/>
      <c r="G22" s="5">
        <f>SUM(G18:G21,G16)</f>
        <v>26</v>
      </c>
      <c r="H22" s="5">
        <f>SUM(H18:H21,H16)</f>
        <v>30</v>
      </c>
      <c r="I22" s="74" t="s">
        <v>32</v>
      </c>
      <c r="J22" s="68"/>
      <c r="K22" s="75"/>
      <c r="L22" s="5">
        <f>SUM(L18:L21,L16)</f>
        <v>21</v>
      </c>
      <c r="M22" s="5">
        <f>SUM(M18:M21,M16)</f>
        <v>8</v>
      </c>
      <c r="N22" s="5"/>
      <c r="O22" s="5">
        <f>SUM(O18:O21,O16)</f>
        <v>25</v>
      </c>
      <c r="P22" s="5">
        <f>SUM(P18:P21,P16)</f>
        <v>30</v>
      </c>
    </row>
    <row r="23" spans="1:16" s="14" customFormat="1" ht="11.1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s="14" customFormat="1" ht="11.1" customHeight="1">
      <c r="A24" s="85" t="s">
        <v>141</v>
      </c>
      <c r="B24" s="85"/>
      <c r="C24" s="85"/>
      <c r="D24" s="85"/>
      <c r="E24" s="85"/>
      <c r="F24" s="85"/>
      <c r="G24" s="85"/>
      <c r="H24" s="85"/>
      <c r="I24" s="86" t="s">
        <v>118</v>
      </c>
      <c r="J24" s="87"/>
      <c r="K24" s="87"/>
      <c r="L24" s="87"/>
      <c r="M24" s="87"/>
      <c r="N24" s="87"/>
      <c r="O24" s="87"/>
      <c r="P24" s="88"/>
    </row>
    <row r="25" spans="1:16" s="14" customFormat="1" ht="11.1" customHeight="1">
      <c r="A25" s="4" t="s">
        <v>4</v>
      </c>
      <c r="B25" s="45" t="s">
        <v>5</v>
      </c>
      <c r="C25" s="45" t="s">
        <v>6</v>
      </c>
      <c r="D25" s="45" t="s">
        <v>7</v>
      </c>
      <c r="E25" s="45" t="s">
        <v>8</v>
      </c>
      <c r="F25" s="45" t="s">
        <v>9</v>
      </c>
      <c r="G25" s="45" t="s">
        <v>10</v>
      </c>
      <c r="H25" s="45" t="s">
        <v>11</v>
      </c>
      <c r="I25" s="4" t="s">
        <v>4</v>
      </c>
      <c r="J25" s="84" t="s">
        <v>5</v>
      </c>
      <c r="K25" s="84" t="s">
        <v>6</v>
      </c>
      <c r="L25" s="84" t="s">
        <v>7</v>
      </c>
      <c r="M25" s="84" t="s">
        <v>8</v>
      </c>
      <c r="N25" s="84" t="s">
        <v>9</v>
      </c>
      <c r="O25" s="84" t="s">
        <v>10</v>
      </c>
      <c r="P25" s="84" t="s">
        <v>11</v>
      </c>
    </row>
    <row r="26" spans="1:16" s="14" customFormat="1" ht="11.1" customHeight="1">
      <c r="A26" s="4" t="s">
        <v>12</v>
      </c>
      <c r="B26" s="45"/>
      <c r="C26" s="45"/>
      <c r="D26" s="45"/>
      <c r="E26" s="45"/>
      <c r="F26" s="45"/>
      <c r="G26" s="45"/>
      <c r="H26" s="45"/>
      <c r="I26" s="4" t="s">
        <v>12</v>
      </c>
      <c r="J26" s="55"/>
      <c r="K26" s="55"/>
      <c r="L26" s="55"/>
      <c r="M26" s="55"/>
      <c r="N26" s="55"/>
      <c r="O26" s="55"/>
      <c r="P26" s="55"/>
    </row>
    <row r="27" spans="1:16" s="14" customFormat="1" ht="11.1" customHeight="1">
      <c r="A27" s="39" t="s">
        <v>187</v>
      </c>
      <c r="B27" s="15" t="s">
        <v>85</v>
      </c>
      <c r="C27" s="39" t="s">
        <v>75</v>
      </c>
      <c r="D27" s="39">
        <v>1</v>
      </c>
      <c r="E27" s="39">
        <v>2</v>
      </c>
      <c r="F27" s="39"/>
      <c r="G27" s="39">
        <v>2</v>
      </c>
      <c r="H27" s="39">
        <v>4</v>
      </c>
      <c r="I27" s="39" t="s">
        <v>201</v>
      </c>
      <c r="J27" s="15" t="s">
        <v>21</v>
      </c>
      <c r="K27" s="39" t="s">
        <v>75</v>
      </c>
      <c r="L27" s="39">
        <v>1</v>
      </c>
      <c r="M27" s="39">
        <v>2</v>
      </c>
      <c r="N27" s="39"/>
      <c r="O27" s="39">
        <v>2</v>
      </c>
      <c r="P27" s="39">
        <v>4</v>
      </c>
    </row>
    <row r="28" spans="1:16" s="14" customFormat="1" ht="11.1" customHeight="1">
      <c r="A28" s="39" t="s">
        <v>188</v>
      </c>
      <c r="B28" s="15" t="s">
        <v>20</v>
      </c>
      <c r="C28" s="4" t="s">
        <v>75</v>
      </c>
      <c r="D28" s="4">
        <v>1</v>
      </c>
      <c r="E28" s="4">
        <v>2</v>
      </c>
      <c r="F28" s="4"/>
      <c r="G28" s="4">
        <v>2</v>
      </c>
      <c r="H28" s="4">
        <v>4</v>
      </c>
      <c r="I28" s="39" t="s">
        <v>202</v>
      </c>
      <c r="J28" s="15" t="s">
        <v>157</v>
      </c>
      <c r="K28" s="39" t="s">
        <v>75</v>
      </c>
      <c r="L28" s="39">
        <v>1</v>
      </c>
      <c r="M28" s="39">
        <v>2</v>
      </c>
      <c r="N28" s="39"/>
      <c r="O28" s="39">
        <v>2</v>
      </c>
      <c r="P28" s="39">
        <v>4</v>
      </c>
    </row>
    <row r="29" spans="1:16" s="14" customFormat="1" ht="11.1" customHeight="1">
      <c r="A29" s="39" t="s">
        <v>189</v>
      </c>
      <c r="B29" s="15" t="s">
        <v>123</v>
      </c>
      <c r="C29" s="4" t="s">
        <v>75</v>
      </c>
      <c r="D29" s="4">
        <v>1</v>
      </c>
      <c r="E29" s="4">
        <v>2</v>
      </c>
      <c r="F29" s="4"/>
      <c r="G29" s="4">
        <v>2</v>
      </c>
      <c r="H29" s="4">
        <v>4</v>
      </c>
      <c r="I29" s="39" t="s">
        <v>203</v>
      </c>
      <c r="J29" s="15" t="s">
        <v>147</v>
      </c>
      <c r="K29" s="39" t="s">
        <v>75</v>
      </c>
      <c r="L29" s="39">
        <v>2</v>
      </c>
      <c r="M29" s="39">
        <v>0</v>
      </c>
      <c r="N29" s="39"/>
      <c r="O29" s="39">
        <v>2</v>
      </c>
      <c r="P29" s="39">
        <v>4</v>
      </c>
    </row>
    <row r="30" spans="1:16" s="14" customFormat="1" ht="11.1" customHeight="1">
      <c r="A30" s="39" t="s">
        <v>190</v>
      </c>
      <c r="B30" s="15" t="s">
        <v>142</v>
      </c>
      <c r="C30" s="4" t="s">
        <v>75</v>
      </c>
      <c r="D30" s="4">
        <v>1</v>
      </c>
      <c r="E30" s="4">
        <v>2</v>
      </c>
      <c r="F30" s="4"/>
      <c r="G30" s="4">
        <v>2</v>
      </c>
      <c r="H30" s="4">
        <v>4</v>
      </c>
      <c r="I30" s="39" t="s">
        <v>204</v>
      </c>
      <c r="J30" s="15" t="s">
        <v>216</v>
      </c>
      <c r="K30" s="39" t="s">
        <v>75</v>
      </c>
      <c r="L30" s="39">
        <v>2</v>
      </c>
      <c r="M30" s="39">
        <v>0</v>
      </c>
      <c r="N30" s="39"/>
      <c r="O30" s="39">
        <v>2</v>
      </c>
      <c r="P30" s="39">
        <v>4</v>
      </c>
    </row>
    <row r="31" spans="1:16" s="14" customFormat="1" ht="11.1" customHeight="1">
      <c r="A31" s="39" t="s">
        <v>191</v>
      </c>
      <c r="B31" s="15" t="s">
        <v>76</v>
      </c>
      <c r="C31" s="4" t="s">
        <v>75</v>
      </c>
      <c r="D31" s="4">
        <v>1</v>
      </c>
      <c r="E31" s="4">
        <v>2</v>
      </c>
      <c r="F31" s="4"/>
      <c r="G31" s="4">
        <v>2</v>
      </c>
      <c r="H31" s="4">
        <v>4</v>
      </c>
      <c r="I31" s="39" t="s">
        <v>205</v>
      </c>
      <c r="J31" s="15" t="s">
        <v>135</v>
      </c>
      <c r="K31" s="39" t="s">
        <v>75</v>
      </c>
      <c r="L31" s="39">
        <v>2</v>
      </c>
      <c r="M31" s="39">
        <v>0</v>
      </c>
      <c r="N31" s="39"/>
      <c r="O31" s="39">
        <v>2</v>
      </c>
      <c r="P31" s="39">
        <v>4</v>
      </c>
    </row>
    <row r="32" spans="1:16" s="14" customFormat="1" ht="11.1" customHeight="1">
      <c r="A32" s="39" t="s">
        <v>192</v>
      </c>
      <c r="B32" s="15" t="s">
        <v>143</v>
      </c>
      <c r="C32" s="4" t="s">
        <v>75</v>
      </c>
      <c r="D32" s="4">
        <v>1</v>
      </c>
      <c r="E32" s="4">
        <v>2</v>
      </c>
      <c r="F32" s="4"/>
      <c r="G32" s="4">
        <v>2</v>
      </c>
      <c r="H32" s="4">
        <v>4</v>
      </c>
      <c r="I32" s="39" t="s">
        <v>206</v>
      </c>
      <c r="J32" s="15" t="s">
        <v>145</v>
      </c>
      <c r="K32" s="39" t="s">
        <v>75</v>
      </c>
      <c r="L32" s="39">
        <v>2</v>
      </c>
      <c r="M32" s="39">
        <v>0</v>
      </c>
      <c r="N32" s="39"/>
      <c r="O32" s="39">
        <v>2</v>
      </c>
      <c r="P32" s="39">
        <v>4</v>
      </c>
    </row>
    <row r="33" spans="1:16" s="14" customFormat="1" ht="11.1" customHeight="1">
      <c r="A33" s="39" t="s">
        <v>193</v>
      </c>
      <c r="B33" s="15" t="s">
        <v>144</v>
      </c>
      <c r="C33" s="4" t="s">
        <v>75</v>
      </c>
      <c r="D33" s="4">
        <v>1</v>
      </c>
      <c r="E33" s="4">
        <v>2</v>
      </c>
      <c r="F33" s="4"/>
      <c r="G33" s="4">
        <v>2</v>
      </c>
      <c r="H33" s="4">
        <v>4</v>
      </c>
      <c r="I33" s="39" t="s">
        <v>207</v>
      </c>
      <c r="J33" s="15" t="s">
        <v>79</v>
      </c>
      <c r="K33" s="39" t="s">
        <v>75</v>
      </c>
      <c r="L33" s="39">
        <v>2</v>
      </c>
      <c r="M33" s="39">
        <v>0</v>
      </c>
      <c r="N33" s="39"/>
      <c r="O33" s="39">
        <v>2</v>
      </c>
      <c r="P33" s="39">
        <v>4</v>
      </c>
    </row>
    <row r="34" spans="1:16" s="14" customFormat="1" ht="11.1" customHeight="1">
      <c r="A34" s="44" t="s">
        <v>194</v>
      </c>
      <c r="B34" s="15" t="s">
        <v>218</v>
      </c>
      <c r="C34" s="44" t="s">
        <v>75</v>
      </c>
      <c r="D34" s="44">
        <v>1</v>
      </c>
      <c r="E34" s="44">
        <v>2</v>
      </c>
      <c r="F34" s="44"/>
      <c r="G34" s="44">
        <v>2</v>
      </c>
      <c r="H34" s="44">
        <v>4</v>
      </c>
      <c r="I34" s="44" t="s">
        <v>208</v>
      </c>
      <c r="J34" s="15" t="s">
        <v>146</v>
      </c>
      <c r="K34" s="44" t="s">
        <v>75</v>
      </c>
      <c r="L34" s="44">
        <v>2</v>
      </c>
      <c r="M34" s="44">
        <v>0</v>
      </c>
      <c r="N34" s="44"/>
      <c r="O34" s="44">
        <v>2</v>
      </c>
      <c r="P34" s="44">
        <v>4</v>
      </c>
    </row>
    <row r="35" spans="1:16" s="14" customFormat="1" ht="11.1" customHeight="1">
      <c r="A35" s="39" t="s">
        <v>195</v>
      </c>
      <c r="B35" s="17" t="s">
        <v>140</v>
      </c>
      <c r="C35" s="4" t="s">
        <v>75</v>
      </c>
      <c r="D35" s="4">
        <v>2</v>
      </c>
      <c r="E35" s="4">
        <v>0</v>
      </c>
      <c r="F35" s="4"/>
      <c r="G35" s="4">
        <v>2</v>
      </c>
      <c r="H35" s="4">
        <v>4</v>
      </c>
      <c r="I35" s="44" t="s">
        <v>209</v>
      </c>
      <c r="J35" s="15" t="s">
        <v>186</v>
      </c>
      <c r="K35" s="44" t="s">
        <v>75</v>
      </c>
      <c r="L35" s="44">
        <v>2</v>
      </c>
      <c r="M35" s="44">
        <v>0</v>
      </c>
      <c r="N35" s="44"/>
      <c r="O35" s="44">
        <v>2</v>
      </c>
      <c r="P35" s="44">
        <v>4</v>
      </c>
    </row>
    <row r="36" spans="1:16" s="14" customFormat="1" ht="11.1" customHeight="1">
      <c r="A36" s="39" t="s">
        <v>196</v>
      </c>
      <c r="B36" s="15" t="s">
        <v>122</v>
      </c>
      <c r="C36" s="4" t="s">
        <v>75</v>
      </c>
      <c r="D36" s="4">
        <v>2</v>
      </c>
      <c r="E36" s="4">
        <v>0</v>
      </c>
      <c r="F36" s="4"/>
      <c r="G36" s="4">
        <v>2</v>
      </c>
      <c r="H36" s="4">
        <v>4</v>
      </c>
      <c r="I36" s="39"/>
      <c r="J36" s="15"/>
      <c r="K36" s="39"/>
      <c r="L36" s="39"/>
      <c r="M36" s="39"/>
      <c r="N36" s="39"/>
      <c r="O36" s="39"/>
      <c r="P36" s="39"/>
    </row>
    <row r="37" spans="1:16" s="14" customFormat="1" ht="11.1" customHeight="1">
      <c r="A37" s="44" t="s">
        <v>210</v>
      </c>
      <c r="B37" s="15" t="s">
        <v>211</v>
      </c>
      <c r="C37" s="39" t="s">
        <v>75</v>
      </c>
      <c r="D37" s="39">
        <v>2</v>
      </c>
      <c r="E37" s="39">
        <v>0</v>
      </c>
      <c r="F37" s="39"/>
      <c r="G37" s="39">
        <v>2</v>
      </c>
      <c r="H37" s="39">
        <v>4</v>
      </c>
      <c r="I37" s="39"/>
      <c r="J37" s="15"/>
      <c r="K37" s="39"/>
      <c r="L37" s="39"/>
      <c r="M37" s="39"/>
      <c r="N37" s="39"/>
      <c r="O37" s="39"/>
      <c r="P37" s="39"/>
    </row>
    <row r="38" spans="1:16" ht="11.1" customHeight="1"/>
    <row r="39" spans="1:16" ht="11.1" customHeight="1">
      <c r="A39" s="85" t="s">
        <v>33</v>
      </c>
      <c r="B39" s="85"/>
      <c r="C39" s="85"/>
      <c r="D39" s="85"/>
      <c r="E39" s="85"/>
      <c r="F39" s="85"/>
      <c r="G39" s="85"/>
      <c r="H39" s="85"/>
      <c r="I39" s="86" t="s">
        <v>34</v>
      </c>
      <c r="J39" s="87"/>
      <c r="K39" s="87"/>
      <c r="L39" s="87"/>
      <c r="M39" s="87"/>
      <c r="N39" s="87"/>
      <c r="O39" s="87"/>
      <c r="P39" s="88"/>
    </row>
    <row r="40" spans="1:16" ht="11.1" customHeight="1">
      <c r="A40" s="4" t="s">
        <v>4</v>
      </c>
      <c r="B40" s="45" t="s">
        <v>5</v>
      </c>
      <c r="C40" s="45" t="s">
        <v>6</v>
      </c>
      <c r="D40" s="45" t="s">
        <v>7</v>
      </c>
      <c r="E40" s="45" t="s">
        <v>8</v>
      </c>
      <c r="F40" s="45" t="s">
        <v>9</v>
      </c>
      <c r="G40" s="45" t="s">
        <v>10</v>
      </c>
      <c r="H40" s="45" t="s">
        <v>11</v>
      </c>
      <c r="I40" s="4" t="s">
        <v>4</v>
      </c>
      <c r="J40" s="84" t="s">
        <v>5</v>
      </c>
      <c r="K40" s="84" t="s">
        <v>6</v>
      </c>
      <c r="L40" s="84" t="s">
        <v>7</v>
      </c>
      <c r="M40" s="84" t="s">
        <v>8</v>
      </c>
      <c r="N40" s="84" t="s">
        <v>9</v>
      </c>
      <c r="O40" s="84" t="s">
        <v>10</v>
      </c>
      <c r="P40" s="84" t="s">
        <v>11</v>
      </c>
    </row>
    <row r="41" spans="1:16" ht="9" customHeight="1">
      <c r="A41" s="4" t="s">
        <v>12</v>
      </c>
      <c r="B41" s="45"/>
      <c r="C41" s="45"/>
      <c r="D41" s="45"/>
      <c r="E41" s="45"/>
      <c r="F41" s="45"/>
      <c r="G41" s="45"/>
      <c r="H41" s="45"/>
      <c r="I41" s="4" t="s">
        <v>12</v>
      </c>
      <c r="J41" s="55"/>
      <c r="K41" s="55"/>
      <c r="L41" s="55"/>
      <c r="M41" s="55"/>
      <c r="N41" s="55"/>
      <c r="O41" s="55"/>
      <c r="P41" s="55"/>
    </row>
    <row r="42" spans="1:16" ht="11.1" customHeight="1">
      <c r="A42" s="4" t="s">
        <v>222</v>
      </c>
      <c r="B42" s="15" t="s">
        <v>36</v>
      </c>
      <c r="C42" s="4" t="s">
        <v>16</v>
      </c>
      <c r="D42" s="4">
        <v>2</v>
      </c>
      <c r="E42" s="4">
        <v>2</v>
      </c>
      <c r="F42" s="4"/>
      <c r="G42" s="4">
        <v>3</v>
      </c>
      <c r="H42" s="4">
        <v>3</v>
      </c>
      <c r="I42" s="4" t="s">
        <v>89</v>
      </c>
      <c r="J42" s="15" t="s">
        <v>80</v>
      </c>
      <c r="K42" s="4" t="s">
        <v>16</v>
      </c>
      <c r="L42" s="4">
        <v>5</v>
      </c>
      <c r="M42" s="4">
        <v>22</v>
      </c>
      <c r="N42" s="4"/>
      <c r="O42" s="4">
        <v>16</v>
      </c>
      <c r="P42" s="4">
        <v>30</v>
      </c>
    </row>
    <row r="43" spans="1:16" ht="11.1" customHeight="1">
      <c r="A43" s="41" t="s">
        <v>223</v>
      </c>
      <c r="B43" s="15" t="s">
        <v>35</v>
      </c>
      <c r="C43" s="4" t="s">
        <v>16</v>
      </c>
      <c r="D43" s="4">
        <v>2</v>
      </c>
      <c r="E43" s="4">
        <v>2</v>
      </c>
      <c r="F43" s="4"/>
      <c r="G43" s="4">
        <v>3</v>
      </c>
      <c r="H43" s="4">
        <v>3</v>
      </c>
      <c r="I43" s="4"/>
      <c r="J43" s="4"/>
      <c r="K43" s="4"/>
      <c r="L43" s="4"/>
      <c r="M43" s="4"/>
      <c r="N43" s="4"/>
      <c r="O43" s="4"/>
      <c r="P43" s="4"/>
    </row>
    <row r="44" spans="1:16" ht="11.1" customHeight="1">
      <c r="A44" s="41" t="s">
        <v>224</v>
      </c>
      <c r="B44" s="15" t="s">
        <v>81</v>
      </c>
      <c r="C44" s="4" t="s">
        <v>16</v>
      </c>
      <c r="D44" s="4">
        <v>2</v>
      </c>
      <c r="E44" s="4">
        <v>4</v>
      </c>
      <c r="F44" s="4"/>
      <c r="G44" s="4">
        <v>4</v>
      </c>
      <c r="H44" s="4">
        <v>5</v>
      </c>
      <c r="I44" s="4"/>
      <c r="J44" s="15"/>
      <c r="K44" s="4"/>
      <c r="L44" s="4"/>
      <c r="M44" s="4"/>
      <c r="N44" s="4"/>
      <c r="O44" s="4"/>
      <c r="P44" s="4"/>
    </row>
    <row r="45" spans="1:16" ht="11.1" customHeight="1">
      <c r="A45" s="41" t="s">
        <v>225</v>
      </c>
      <c r="B45" s="15" t="s">
        <v>82</v>
      </c>
      <c r="C45" s="4" t="s">
        <v>16</v>
      </c>
      <c r="D45" s="4">
        <v>1</v>
      </c>
      <c r="E45" s="4">
        <v>2</v>
      </c>
      <c r="F45" s="4"/>
      <c r="G45" s="4">
        <v>2</v>
      </c>
      <c r="H45" s="4">
        <v>3</v>
      </c>
      <c r="I45" s="4"/>
      <c r="J45" s="15"/>
      <c r="K45" s="4"/>
      <c r="L45" s="4"/>
      <c r="M45" s="4"/>
      <c r="N45" s="4"/>
      <c r="O45" s="4"/>
      <c r="P45" s="4"/>
    </row>
    <row r="46" spans="1:16" ht="11.1" customHeight="1">
      <c r="A46" s="4"/>
      <c r="B46" s="15" t="s">
        <v>38</v>
      </c>
      <c r="C46" s="4" t="s">
        <v>39</v>
      </c>
      <c r="D46" s="4">
        <v>1</v>
      </c>
      <c r="E46" s="4">
        <v>2</v>
      </c>
      <c r="F46" s="4"/>
      <c r="G46" s="4">
        <v>2</v>
      </c>
      <c r="H46" s="4">
        <v>4</v>
      </c>
      <c r="I46" s="4"/>
      <c r="J46" s="15"/>
      <c r="K46" s="4"/>
      <c r="L46" s="4"/>
      <c r="M46" s="4"/>
      <c r="N46" s="4"/>
      <c r="O46" s="4"/>
      <c r="P46" s="4"/>
    </row>
    <row r="47" spans="1:16" ht="11.1" customHeight="1">
      <c r="A47" s="4"/>
      <c r="B47" s="15" t="s">
        <v>40</v>
      </c>
      <c r="C47" s="4" t="s">
        <v>39</v>
      </c>
      <c r="D47" s="4">
        <v>2</v>
      </c>
      <c r="E47" s="4">
        <v>0</v>
      </c>
      <c r="F47" s="4"/>
      <c r="G47" s="4">
        <v>2</v>
      </c>
      <c r="H47" s="4">
        <v>4</v>
      </c>
      <c r="I47" s="4"/>
      <c r="J47" s="15"/>
      <c r="K47" s="4"/>
      <c r="L47" s="4"/>
      <c r="M47" s="4"/>
      <c r="N47" s="4"/>
      <c r="O47" s="4"/>
      <c r="P47" s="4"/>
    </row>
    <row r="48" spans="1:16" ht="11.1" customHeight="1">
      <c r="A48" s="4"/>
      <c r="B48" s="15" t="s">
        <v>41</v>
      </c>
      <c r="C48" s="4" t="s">
        <v>39</v>
      </c>
      <c r="D48" s="4">
        <v>2</v>
      </c>
      <c r="E48" s="4">
        <v>0</v>
      </c>
      <c r="F48" s="4"/>
      <c r="G48" s="4">
        <v>2</v>
      </c>
      <c r="H48" s="4">
        <v>4</v>
      </c>
      <c r="I48" s="4"/>
      <c r="J48" s="15"/>
      <c r="K48" s="4"/>
      <c r="L48" s="4"/>
      <c r="M48" s="4"/>
      <c r="N48" s="4"/>
      <c r="O48" s="4"/>
      <c r="P48" s="4"/>
    </row>
    <row r="49" spans="1:16" ht="11.1" customHeight="1">
      <c r="A49" s="4"/>
      <c r="B49" s="15" t="s">
        <v>151</v>
      </c>
      <c r="C49" s="4" t="s">
        <v>39</v>
      </c>
      <c r="D49" s="4">
        <v>2</v>
      </c>
      <c r="E49" s="4">
        <v>0</v>
      </c>
      <c r="F49" s="4"/>
      <c r="G49" s="4">
        <v>2</v>
      </c>
      <c r="H49" s="4">
        <v>4</v>
      </c>
      <c r="I49" s="4"/>
      <c r="J49" s="15"/>
      <c r="K49" s="4"/>
      <c r="L49" s="4"/>
      <c r="M49" s="4"/>
      <c r="N49" s="4"/>
      <c r="O49" s="4"/>
      <c r="P49" s="4"/>
    </row>
    <row r="50" spans="1:16" ht="11.1" customHeight="1">
      <c r="A50" s="56" t="s">
        <v>25</v>
      </c>
      <c r="B50" s="56"/>
      <c r="C50" s="56"/>
      <c r="D50" s="5">
        <f>SUM(D42:D49)</f>
        <v>14</v>
      </c>
      <c r="E50" s="5">
        <f>SUM(E42:E49)</f>
        <v>12</v>
      </c>
      <c r="F50" s="5"/>
      <c r="G50" s="5">
        <f>SUM(G42:G49)</f>
        <v>20</v>
      </c>
      <c r="H50" s="5">
        <f>SUM(H42:H49)</f>
        <v>30</v>
      </c>
      <c r="I50" s="74" t="s">
        <v>25</v>
      </c>
      <c r="J50" s="68"/>
      <c r="K50" s="75"/>
      <c r="L50" s="5">
        <f>SUM(L42:L49)</f>
        <v>5</v>
      </c>
      <c r="M50" s="5">
        <f>SUM(M42:M49)</f>
        <v>22</v>
      </c>
      <c r="N50" s="5"/>
      <c r="O50" s="5">
        <f>SUM(O42:O49)</f>
        <v>16</v>
      </c>
      <c r="P50" s="5">
        <f>SUM(P42:P49)</f>
        <v>30</v>
      </c>
    </row>
    <row r="51" spans="1:16" ht="11.1" customHeight="1">
      <c r="A51" s="56"/>
      <c r="B51" s="56"/>
      <c r="C51" s="56"/>
      <c r="D51" s="45"/>
      <c r="E51" s="45"/>
      <c r="F51" s="45"/>
      <c r="G51" s="45"/>
      <c r="H51" s="5"/>
      <c r="I51" s="74"/>
      <c r="J51" s="68"/>
      <c r="K51" s="68"/>
      <c r="L51" s="68"/>
      <c r="M51" s="68"/>
      <c r="N51" s="68"/>
      <c r="O51" s="75"/>
      <c r="P51" s="5"/>
    </row>
    <row r="52" spans="1:16" ht="11.1" customHeight="1">
      <c r="A52" s="56" t="s">
        <v>32</v>
      </c>
      <c r="B52" s="56"/>
      <c r="C52" s="56"/>
      <c r="D52" s="5">
        <f>SUM(D50)</f>
        <v>14</v>
      </c>
      <c r="E52" s="5">
        <f>SUM(E50)</f>
        <v>12</v>
      </c>
      <c r="F52" s="5">
        <f>SUM(F50)</f>
        <v>0</v>
      </c>
      <c r="G52" s="5">
        <f>SUM(G50)</f>
        <v>20</v>
      </c>
      <c r="H52" s="5">
        <v>30</v>
      </c>
      <c r="I52" s="74" t="s">
        <v>32</v>
      </c>
      <c r="J52" s="68"/>
      <c r="K52" s="75"/>
      <c r="L52" s="5">
        <f>SUM(L42:L49)</f>
        <v>5</v>
      </c>
      <c r="M52" s="5">
        <f>SUM(M42:M49)</f>
        <v>22</v>
      </c>
      <c r="N52" s="5"/>
      <c r="O52" s="5">
        <f>SUM(O42:O49)</f>
        <v>16</v>
      </c>
      <c r="P52" s="5">
        <v>30</v>
      </c>
    </row>
    <row r="53" spans="1:16" ht="5.25" customHeight="1"/>
    <row r="54" spans="1:16" ht="11.1" customHeight="1">
      <c r="A54" s="85" t="s">
        <v>42</v>
      </c>
      <c r="B54" s="85"/>
      <c r="C54" s="85"/>
      <c r="D54" s="85"/>
      <c r="E54" s="85"/>
      <c r="F54" s="85"/>
      <c r="G54" s="85"/>
      <c r="H54" s="85"/>
    </row>
    <row r="55" spans="1:16" ht="11.1" customHeight="1">
      <c r="A55" s="4" t="s">
        <v>4</v>
      </c>
      <c r="B55" s="45" t="s">
        <v>5</v>
      </c>
      <c r="C55" s="45" t="s">
        <v>6</v>
      </c>
      <c r="D55" s="45" t="s">
        <v>7</v>
      </c>
      <c r="E55" s="45" t="s">
        <v>8</v>
      </c>
      <c r="F55" s="45" t="s">
        <v>9</v>
      </c>
      <c r="G55" s="45" t="s">
        <v>10</v>
      </c>
      <c r="H55" s="45" t="s">
        <v>11</v>
      </c>
    </row>
    <row r="56" spans="1:16" ht="6.75" customHeight="1">
      <c r="A56" s="4" t="s">
        <v>12</v>
      </c>
      <c r="B56" s="45"/>
      <c r="C56" s="45"/>
      <c r="D56" s="45"/>
      <c r="E56" s="45"/>
      <c r="F56" s="45"/>
      <c r="G56" s="45"/>
      <c r="H56" s="45"/>
    </row>
    <row r="57" spans="1:16" ht="9.9499999999999993" customHeight="1">
      <c r="A57" s="4" t="s">
        <v>226</v>
      </c>
      <c r="B57" s="15" t="s">
        <v>156</v>
      </c>
      <c r="C57" s="4" t="s">
        <v>75</v>
      </c>
      <c r="D57" s="4">
        <v>1</v>
      </c>
      <c r="E57" s="4">
        <v>2</v>
      </c>
      <c r="F57" s="4"/>
      <c r="G57" s="4">
        <v>2</v>
      </c>
      <c r="H57" s="4">
        <v>4</v>
      </c>
    </row>
    <row r="58" spans="1:16" ht="9.9499999999999993" customHeight="1">
      <c r="A58" s="4" t="s">
        <v>227</v>
      </c>
      <c r="B58" s="15" t="s">
        <v>37</v>
      </c>
      <c r="C58" s="4" t="s">
        <v>75</v>
      </c>
      <c r="D58" s="4">
        <v>1</v>
      </c>
      <c r="E58" s="4">
        <v>2</v>
      </c>
      <c r="F58" s="4"/>
      <c r="G58" s="4">
        <v>2</v>
      </c>
      <c r="H58" s="4">
        <v>4</v>
      </c>
    </row>
    <row r="59" spans="1:16" ht="9.9499999999999993" customHeight="1">
      <c r="A59" s="41" t="s">
        <v>228</v>
      </c>
      <c r="B59" s="15" t="s">
        <v>84</v>
      </c>
      <c r="C59" s="4" t="s">
        <v>75</v>
      </c>
      <c r="D59" s="4">
        <v>1</v>
      </c>
      <c r="E59" s="4">
        <v>2</v>
      </c>
      <c r="F59" s="4"/>
      <c r="G59" s="4">
        <v>2</v>
      </c>
      <c r="H59" s="4">
        <v>4</v>
      </c>
    </row>
    <row r="60" spans="1:16" ht="9.9499999999999993" customHeight="1">
      <c r="A60" s="41" t="s">
        <v>229</v>
      </c>
      <c r="B60" s="15" t="s">
        <v>155</v>
      </c>
      <c r="C60" s="40" t="s">
        <v>75</v>
      </c>
      <c r="D60" s="40">
        <v>1</v>
      </c>
      <c r="E60" s="40">
        <v>2</v>
      </c>
      <c r="F60" s="40"/>
      <c r="G60" s="40">
        <v>2</v>
      </c>
      <c r="H60" s="40">
        <v>4</v>
      </c>
    </row>
    <row r="61" spans="1:16" ht="9.9499999999999993" customHeight="1">
      <c r="A61" s="41" t="s">
        <v>230</v>
      </c>
      <c r="B61" s="15" t="s">
        <v>148</v>
      </c>
      <c r="C61" s="4" t="s">
        <v>75</v>
      </c>
      <c r="D61" s="4">
        <v>1</v>
      </c>
      <c r="E61" s="4">
        <v>2</v>
      </c>
      <c r="F61" s="4"/>
      <c r="G61" s="4">
        <v>2</v>
      </c>
      <c r="H61" s="4">
        <v>4</v>
      </c>
    </row>
    <row r="62" spans="1:16" ht="9.9499999999999993" customHeight="1">
      <c r="A62" s="41" t="s">
        <v>231</v>
      </c>
      <c r="B62" s="15" t="s">
        <v>149</v>
      </c>
      <c r="C62" s="4" t="s">
        <v>75</v>
      </c>
      <c r="D62" s="4">
        <v>2</v>
      </c>
      <c r="E62" s="4">
        <v>2</v>
      </c>
      <c r="F62" s="4"/>
      <c r="G62" s="4">
        <v>2</v>
      </c>
      <c r="H62" s="4">
        <v>4</v>
      </c>
    </row>
    <row r="63" spans="1:16" ht="9.9499999999999993" customHeight="1">
      <c r="A63" s="41" t="s">
        <v>232</v>
      </c>
      <c r="B63" s="15" t="s">
        <v>121</v>
      </c>
      <c r="C63" s="4" t="s">
        <v>75</v>
      </c>
      <c r="D63" s="4">
        <v>2</v>
      </c>
      <c r="E63" s="4">
        <v>0</v>
      </c>
      <c r="F63" s="4"/>
      <c r="G63" s="4">
        <v>2</v>
      </c>
      <c r="H63" s="4">
        <v>4</v>
      </c>
    </row>
    <row r="64" spans="1:16" ht="9.9499999999999993" customHeight="1">
      <c r="A64" s="41" t="s">
        <v>233</v>
      </c>
      <c r="B64" s="17" t="s">
        <v>158</v>
      </c>
      <c r="C64" s="4" t="s">
        <v>75</v>
      </c>
      <c r="D64" s="4">
        <v>2</v>
      </c>
      <c r="E64" s="4">
        <v>0</v>
      </c>
      <c r="F64" s="4"/>
      <c r="G64" s="4">
        <v>2</v>
      </c>
      <c r="H64" s="4">
        <v>4</v>
      </c>
    </row>
    <row r="65" spans="1:16" ht="9.9499999999999993" customHeight="1">
      <c r="A65" s="41" t="s">
        <v>234</v>
      </c>
      <c r="B65" s="15" t="s">
        <v>150</v>
      </c>
      <c r="C65" s="4" t="s">
        <v>75</v>
      </c>
      <c r="D65" s="4">
        <v>2</v>
      </c>
      <c r="E65" s="4">
        <v>0</v>
      </c>
      <c r="F65" s="4"/>
      <c r="G65" s="4">
        <v>2</v>
      </c>
      <c r="H65" s="4">
        <v>4</v>
      </c>
    </row>
    <row r="66" spans="1:16" ht="9.9499999999999993" customHeight="1">
      <c r="A66" s="41" t="s">
        <v>235</v>
      </c>
      <c r="B66" s="15" t="s">
        <v>120</v>
      </c>
      <c r="C66" s="4" t="s">
        <v>75</v>
      </c>
      <c r="D66" s="4">
        <v>2</v>
      </c>
      <c r="E66" s="4">
        <v>0</v>
      </c>
      <c r="F66" s="4"/>
      <c r="G66" s="4">
        <v>2</v>
      </c>
      <c r="H66" s="4">
        <v>4</v>
      </c>
    </row>
    <row r="67" spans="1:16" ht="9.9499999999999993" customHeight="1">
      <c r="A67" s="41" t="s">
        <v>236</v>
      </c>
      <c r="B67" s="15" t="s">
        <v>152</v>
      </c>
      <c r="C67" s="4" t="s">
        <v>75</v>
      </c>
      <c r="D67" s="4">
        <v>2</v>
      </c>
      <c r="E67" s="4">
        <v>0</v>
      </c>
      <c r="F67" s="4"/>
      <c r="G67" s="4">
        <v>2</v>
      </c>
      <c r="H67" s="4">
        <v>4</v>
      </c>
    </row>
    <row r="68" spans="1:16" ht="9.9499999999999993" customHeight="1">
      <c r="A68" s="41" t="s">
        <v>237</v>
      </c>
      <c r="B68" s="15" t="s">
        <v>43</v>
      </c>
      <c r="C68" s="4" t="s">
        <v>75</v>
      </c>
      <c r="D68" s="4">
        <v>2</v>
      </c>
      <c r="E68" s="4">
        <v>0</v>
      </c>
      <c r="F68" s="4"/>
      <c r="G68" s="4">
        <v>2</v>
      </c>
      <c r="H68" s="4">
        <v>4</v>
      </c>
    </row>
    <row r="69" spans="1:16" ht="9.9499999999999993" customHeight="1">
      <c r="A69" s="41" t="s">
        <v>238</v>
      </c>
      <c r="B69" s="15" t="s">
        <v>176</v>
      </c>
      <c r="C69" s="4" t="s">
        <v>75</v>
      </c>
      <c r="D69" s="4">
        <v>2</v>
      </c>
      <c r="E69" s="4">
        <v>0</v>
      </c>
      <c r="F69" s="4"/>
      <c r="G69" s="4">
        <v>2</v>
      </c>
      <c r="H69" s="4">
        <v>4</v>
      </c>
    </row>
    <row r="70" spans="1:16" ht="9.9499999999999993" customHeight="1">
      <c r="A70" s="41" t="s">
        <v>239</v>
      </c>
      <c r="B70" s="15" t="s">
        <v>177</v>
      </c>
      <c r="C70" s="4" t="s">
        <v>75</v>
      </c>
      <c r="D70" s="4">
        <v>2</v>
      </c>
      <c r="E70" s="4">
        <v>0</v>
      </c>
      <c r="F70" s="4"/>
      <c r="G70" s="4">
        <v>2</v>
      </c>
      <c r="H70" s="4">
        <v>4</v>
      </c>
    </row>
    <row r="71" spans="1:16" ht="9.9499999999999993" customHeight="1">
      <c r="A71" s="41" t="s">
        <v>240</v>
      </c>
      <c r="B71" s="15" t="s">
        <v>153</v>
      </c>
      <c r="C71" s="4" t="s">
        <v>75</v>
      </c>
      <c r="D71" s="4">
        <v>2</v>
      </c>
      <c r="E71" s="4">
        <v>0</v>
      </c>
      <c r="F71" s="4"/>
      <c r="G71" s="4">
        <v>2</v>
      </c>
      <c r="H71" s="4">
        <v>4</v>
      </c>
    </row>
    <row r="72" spans="1:16" ht="9.75" customHeight="1">
      <c r="A72" s="41" t="s">
        <v>241</v>
      </c>
      <c r="B72" s="15" t="s">
        <v>154</v>
      </c>
      <c r="C72" s="4" t="s">
        <v>75</v>
      </c>
      <c r="D72" s="4">
        <v>2</v>
      </c>
      <c r="E72" s="4">
        <v>0</v>
      </c>
      <c r="F72" s="4"/>
      <c r="G72" s="4">
        <v>2</v>
      </c>
      <c r="H72" s="4">
        <v>4</v>
      </c>
    </row>
    <row r="73" spans="1:16" ht="9.9499999999999993" customHeight="1">
      <c r="A73" s="41" t="s">
        <v>242</v>
      </c>
      <c r="B73" s="15" t="s">
        <v>220</v>
      </c>
      <c r="C73" s="4" t="s">
        <v>75</v>
      </c>
      <c r="D73" s="4">
        <v>2</v>
      </c>
      <c r="E73" s="4">
        <v>0</v>
      </c>
      <c r="F73" s="4"/>
      <c r="G73" s="4">
        <v>2</v>
      </c>
      <c r="H73" s="4">
        <v>4</v>
      </c>
    </row>
    <row r="74" spans="1:16" ht="12.75" customHeight="1">
      <c r="A74" s="81" t="s">
        <v>90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</row>
    <row r="75" spans="1:16" ht="12.75" customHeight="1">
      <c r="A75" s="19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>
      <c r="A76" s="83" t="s">
        <v>44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</row>
    <row r="77" spans="1:16">
      <c r="A77" s="83" t="s">
        <v>45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</row>
    <row r="78" spans="1:16" ht="9" thickBot="1">
      <c r="A78" s="83" t="s">
        <v>243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</row>
    <row r="79" spans="1:16" s="14" customFormat="1" ht="12.95" customHeight="1" thickBot="1">
      <c r="A79" s="64" t="s">
        <v>46</v>
      </c>
      <c r="B79" s="65"/>
      <c r="C79" s="65"/>
      <c r="D79" s="65"/>
      <c r="E79" s="65"/>
      <c r="F79" s="65"/>
      <c r="G79" s="65"/>
      <c r="H79" s="66"/>
      <c r="I79" s="64" t="s">
        <v>47</v>
      </c>
      <c r="J79" s="65"/>
      <c r="K79" s="65"/>
      <c r="L79" s="65"/>
      <c r="M79" s="65"/>
      <c r="N79" s="65"/>
      <c r="O79" s="65"/>
      <c r="P79" s="66"/>
    </row>
    <row r="80" spans="1:16" s="14" customFormat="1" ht="12.95" customHeight="1">
      <c r="A80" s="21" t="s">
        <v>48</v>
      </c>
      <c r="B80" s="51" t="s">
        <v>49</v>
      </c>
      <c r="C80" s="51" t="s">
        <v>50</v>
      </c>
      <c r="D80" s="51" t="s">
        <v>7</v>
      </c>
      <c r="E80" s="51" t="s">
        <v>51</v>
      </c>
      <c r="F80" s="51" t="s">
        <v>9</v>
      </c>
      <c r="G80" s="51" t="s">
        <v>52</v>
      </c>
      <c r="H80" s="51" t="s">
        <v>11</v>
      </c>
      <c r="I80" s="22" t="s">
        <v>48</v>
      </c>
      <c r="J80" s="51" t="s">
        <v>49</v>
      </c>
      <c r="K80" s="51" t="s">
        <v>50</v>
      </c>
      <c r="L80" s="51" t="s">
        <v>7</v>
      </c>
      <c r="M80" s="51" t="s">
        <v>51</v>
      </c>
      <c r="N80" s="51" t="s">
        <v>9</v>
      </c>
      <c r="O80" s="51" t="s">
        <v>52</v>
      </c>
      <c r="P80" s="51" t="s">
        <v>11</v>
      </c>
    </row>
    <row r="81" spans="1:16" s="14" customFormat="1" ht="12.95" customHeight="1">
      <c r="A81" s="21" t="s">
        <v>53</v>
      </c>
      <c r="B81" s="76"/>
      <c r="C81" s="76"/>
      <c r="D81" s="76"/>
      <c r="E81" s="76"/>
      <c r="F81" s="76"/>
      <c r="G81" s="76"/>
      <c r="H81" s="76"/>
      <c r="I81" s="22" t="s">
        <v>53</v>
      </c>
      <c r="J81" s="52"/>
      <c r="K81" s="52"/>
      <c r="L81" s="52"/>
      <c r="M81" s="52"/>
      <c r="N81" s="52"/>
      <c r="O81" s="52"/>
      <c r="P81" s="52"/>
    </row>
    <row r="82" spans="1:16" s="14" customFormat="1" ht="10.5" customHeight="1" thickBot="1">
      <c r="A82" s="23" t="s">
        <v>180</v>
      </c>
      <c r="B82" s="1" t="s">
        <v>54</v>
      </c>
      <c r="C82" s="9" t="s">
        <v>55</v>
      </c>
      <c r="D82" s="9">
        <v>2</v>
      </c>
      <c r="E82" s="9">
        <v>0</v>
      </c>
      <c r="F82" s="9"/>
      <c r="G82" s="9">
        <v>2</v>
      </c>
      <c r="H82" s="9">
        <v>2</v>
      </c>
      <c r="I82" s="12" t="s">
        <v>197</v>
      </c>
      <c r="J82" s="3" t="s">
        <v>56</v>
      </c>
      <c r="K82" s="12" t="s">
        <v>57</v>
      </c>
      <c r="L82" s="12">
        <v>2</v>
      </c>
      <c r="M82" s="12">
        <v>0</v>
      </c>
      <c r="N82" s="12"/>
      <c r="O82" s="12">
        <v>2</v>
      </c>
      <c r="P82" s="12">
        <v>2</v>
      </c>
    </row>
    <row r="83" spans="1:16" s="14" customFormat="1" ht="10.5" customHeight="1" thickBot="1">
      <c r="A83" s="23" t="s">
        <v>181</v>
      </c>
      <c r="B83" s="1" t="s">
        <v>58</v>
      </c>
      <c r="C83" s="9" t="s">
        <v>55</v>
      </c>
      <c r="D83" s="9">
        <v>3</v>
      </c>
      <c r="E83" s="9">
        <v>0</v>
      </c>
      <c r="F83" s="9"/>
      <c r="G83" s="9">
        <v>3</v>
      </c>
      <c r="H83" s="9">
        <v>3</v>
      </c>
      <c r="I83" s="12" t="s">
        <v>198</v>
      </c>
      <c r="J83" s="3" t="s">
        <v>59</v>
      </c>
      <c r="K83" s="12" t="s">
        <v>57</v>
      </c>
      <c r="L83" s="12">
        <v>3</v>
      </c>
      <c r="M83" s="12">
        <v>2</v>
      </c>
      <c r="N83" s="12"/>
      <c r="O83" s="12">
        <v>4</v>
      </c>
      <c r="P83" s="12">
        <v>4</v>
      </c>
    </row>
    <row r="84" spans="1:16" s="14" customFormat="1" ht="10.5" customHeight="1" thickBot="1">
      <c r="A84" s="23" t="s">
        <v>182</v>
      </c>
      <c r="B84" s="1" t="s">
        <v>60</v>
      </c>
      <c r="C84" s="9" t="s">
        <v>57</v>
      </c>
      <c r="D84" s="9">
        <v>1</v>
      </c>
      <c r="E84" s="9">
        <v>2</v>
      </c>
      <c r="F84" s="9"/>
      <c r="G84" s="9">
        <v>2</v>
      </c>
      <c r="H84" s="9">
        <v>2</v>
      </c>
      <c r="I84" s="12" t="s">
        <v>199</v>
      </c>
      <c r="J84" s="3" t="s">
        <v>86</v>
      </c>
      <c r="K84" s="12" t="s">
        <v>57</v>
      </c>
      <c r="L84" s="12">
        <v>2</v>
      </c>
      <c r="M84" s="12">
        <v>2</v>
      </c>
      <c r="N84" s="12"/>
      <c r="O84" s="12">
        <v>3</v>
      </c>
      <c r="P84" s="12">
        <v>3</v>
      </c>
    </row>
    <row r="85" spans="1:16" s="14" customFormat="1" ht="10.5" customHeight="1" thickBot="1">
      <c r="A85" s="23" t="s">
        <v>183</v>
      </c>
      <c r="B85" s="1" t="s">
        <v>133</v>
      </c>
      <c r="C85" s="9" t="s">
        <v>57</v>
      </c>
      <c r="D85" s="9">
        <v>2</v>
      </c>
      <c r="E85" s="9">
        <v>0</v>
      </c>
      <c r="F85" s="9"/>
      <c r="G85" s="9">
        <v>2</v>
      </c>
      <c r="H85" s="9">
        <v>2</v>
      </c>
      <c r="I85" s="12" t="s">
        <v>200</v>
      </c>
      <c r="J85" s="3" t="s">
        <v>112</v>
      </c>
      <c r="K85" s="12" t="s">
        <v>57</v>
      </c>
      <c r="L85" s="12">
        <v>2</v>
      </c>
      <c r="M85" s="12">
        <v>2</v>
      </c>
      <c r="N85" s="12"/>
      <c r="O85" s="12">
        <v>3</v>
      </c>
      <c r="P85" s="12">
        <v>3</v>
      </c>
    </row>
    <row r="86" spans="1:16" s="14" customFormat="1" ht="10.5" customHeight="1" thickBot="1">
      <c r="A86" s="23" t="s">
        <v>184</v>
      </c>
      <c r="B86" s="1" t="s">
        <v>113</v>
      </c>
      <c r="C86" s="9" t="s">
        <v>57</v>
      </c>
      <c r="D86" s="9">
        <v>2</v>
      </c>
      <c r="E86" s="9">
        <v>2</v>
      </c>
      <c r="F86" s="9"/>
      <c r="G86" s="9">
        <v>3</v>
      </c>
      <c r="H86" s="9">
        <v>3</v>
      </c>
      <c r="I86" s="12" t="s">
        <v>136</v>
      </c>
      <c r="J86" s="3" t="s">
        <v>137</v>
      </c>
      <c r="K86" s="12" t="s">
        <v>57</v>
      </c>
      <c r="L86" s="12">
        <v>1</v>
      </c>
      <c r="M86" s="12">
        <v>0</v>
      </c>
      <c r="N86" s="12"/>
      <c r="O86" s="12">
        <v>1</v>
      </c>
      <c r="P86" s="12">
        <v>2</v>
      </c>
    </row>
    <row r="87" spans="1:16" s="14" customFormat="1" ht="10.5" customHeight="1" thickBot="1">
      <c r="A87" s="23" t="s">
        <v>185</v>
      </c>
      <c r="B87" s="1" t="s">
        <v>91</v>
      </c>
      <c r="C87" s="9" t="s">
        <v>57</v>
      </c>
      <c r="D87" s="9">
        <v>2</v>
      </c>
      <c r="E87" s="9">
        <v>0</v>
      </c>
      <c r="F87" s="9"/>
      <c r="G87" s="9">
        <v>2</v>
      </c>
      <c r="H87" s="9">
        <v>2</v>
      </c>
      <c r="I87" s="12"/>
      <c r="J87" s="3" t="s">
        <v>66</v>
      </c>
      <c r="K87" s="12" t="s">
        <v>67</v>
      </c>
      <c r="L87" s="12">
        <v>1</v>
      </c>
      <c r="M87" s="12">
        <v>2</v>
      </c>
      <c r="N87" s="12"/>
      <c r="O87" s="12">
        <v>2</v>
      </c>
      <c r="P87" s="12">
        <v>4</v>
      </c>
    </row>
    <row r="88" spans="1:16" s="14" customFormat="1" ht="10.5" customHeight="1" thickBot="1">
      <c r="A88" s="23"/>
      <c r="B88" s="1" t="s">
        <v>66</v>
      </c>
      <c r="C88" s="9" t="s">
        <v>67</v>
      </c>
      <c r="D88" s="9">
        <v>1</v>
      </c>
      <c r="E88" s="9">
        <v>2</v>
      </c>
      <c r="F88" s="9"/>
      <c r="G88" s="9">
        <v>2</v>
      </c>
      <c r="H88" s="9">
        <v>4</v>
      </c>
      <c r="I88" s="12"/>
      <c r="J88" s="3" t="s">
        <v>68</v>
      </c>
      <c r="K88" s="12" t="s">
        <v>67</v>
      </c>
      <c r="L88" s="12">
        <v>2</v>
      </c>
      <c r="M88" s="12">
        <v>0</v>
      </c>
      <c r="N88" s="12"/>
      <c r="O88" s="12">
        <v>2</v>
      </c>
      <c r="P88" s="12">
        <v>4</v>
      </c>
    </row>
    <row r="89" spans="1:16" s="14" customFormat="1" ht="10.5" customHeight="1" thickBot="1">
      <c r="A89" s="23"/>
      <c r="B89" s="1" t="s">
        <v>68</v>
      </c>
      <c r="C89" s="9" t="s">
        <v>67</v>
      </c>
      <c r="D89" s="9">
        <v>2</v>
      </c>
      <c r="E89" s="9">
        <v>0</v>
      </c>
      <c r="F89" s="9"/>
      <c r="G89" s="9">
        <v>2</v>
      </c>
      <c r="H89" s="9">
        <v>4</v>
      </c>
      <c r="I89" s="4"/>
      <c r="J89" s="15"/>
      <c r="K89" s="4"/>
      <c r="L89" s="4"/>
      <c r="M89" s="4"/>
      <c r="N89" s="4"/>
      <c r="O89" s="4"/>
      <c r="P89" s="4"/>
    </row>
    <row r="90" spans="1:16" s="14" customFormat="1" ht="10.5" customHeight="1">
      <c r="A90" s="4"/>
      <c r="B90" s="24"/>
      <c r="C90" s="4"/>
      <c r="D90" s="4"/>
      <c r="E90" s="4"/>
      <c r="F90" s="4"/>
      <c r="G90" s="4"/>
      <c r="H90" s="4"/>
      <c r="I90" s="4"/>
      <c r="J90" s="15"/>
      <c r="K90" s="4"/>
      <c r="L90" s="4"/>
      <c r="M90" s="4"/>
      <c r="N90" s="4"/>
      <c r="O90" s="4"/>
      <c r="P90" s="4"/>
    </row>
    <row r="91" spans="1:16" s="14" customFormat="1" ht="10.5" customHeight="1">
      <c r="A91" s="56" t="s">
        <v>61</v>
      </c>
      <c r="B91" s="45"/>
      <c r="C91" s="4"/>
      <c r="D91" s="5">
        <f>SUM(D82:D90)</f>
        <v>15</v>
      </c>
      <c r="E91" s="5">
        <f>SUM(E82:E90)</f>
        <v>6</v>
      </c>
      <c r="F91" s="5"/>
      <c r="G91" s="5">
        <f>SUM(G82:G90)</f>
        <v>18</v>
      </c>
      <c r="H91" s="5">
        <f>SUM(H82:H90)</f>
        <v>22</v>
      </c>
      <c r="I91" s="74" t="s">
        <v>61</v>
      </c>
      <c r="J91" s="75"/>
      <c r="K91" s="4"/>
      <c r="L91" s="5">
        <f>SUM(L82:L90)</f>
        <v>13</v>
      </c>
      <c r="M91" s="5">
        <f>SUM(M82:M90)</f>
        <v>8</v>
      </c>
      <c r="N91" s="5"/>
      <c r="O91" s="5">
        <f>SUM(O82:O90)</f>
        <v>17</v>
      </c>
      <c r="P91" s="5">
        <f>SUM(P82:P90)</f>
        <v>22</v>
      </c>
    </row>
    <row r="92" spans="1:16" s="14" customFormat="1" ht="10.5" customHeight="1">
      <c r="A92" s="77"/>
      <c r="B92" s="78"/>
      <c r="C92" s="78"/>
      <c r="D92" s="78"/>
      <c r="E92" s="78"/>
      <c r="F92" s="78"/>
      <c r="G92" s="79"/>
      <c r="H92" s="25"/>
      <c r="I92" s="67"/>
      <c r="J92" s="68"/>
      <c r="K92" s="68"/>
      <c r="L92" s="68"/>
      <c r="M92" s="68"/>
      <c r="N92" s="68"/>
      <c r="O92" s="69"/>
      <c r="P92" s="25"/>
    </row>
    <row r="93" spans="1:16" s="14" customFormat="1" ht="10.5" customHeight="1" thickBot="1">
      <c r="A93" s="23" t="s">
        <v>119</v>
      </c>
      <c r="B93" s="1" t="s">
        <v>92</v>
      </c>
      <c r="C93" s="9" t="s">
        <v>55</v>
      </c>
      <c r="D93" s="9">
        <v>2</v>
      </c>
      <c r="E93" s="9">
        <v>0</v>
      </c>
      <c r="F93" s="9"/>
      <c r="G93" s="9">
        <v>2</v>
      </c>
      <c r="H93" s="9">
        <v>2</v>
      </c>
      <c r="I93" s="12" t="s">
        <v>130</v>
      </c>
      <c r="J93" s="3" t="s">
        <v>131</v>
      </c>
      <c r="K93" s="12" t="s">
        <v>55</v>
      </c>
      <c r="L93" s="12">
        <v>2</v>
      </c>
      <c r="M93" s="12">
        <v>0</v>
      </c>
      <c r="N93" s="12"/>
      <c r="O93" s="12">
        <v>2</v>
      </c>
      <c r="P93" s="12">
        <v>2</v>
      </c>
    </row>
    <row r="94" spans="1:16" s="14" customFormat="1" ht="10.5" customHeight="1" thickBot="1">
      <c r="A94" s="23" t="s">
        <v>26</v>
      </c>
      <c r="B94" s="1" t="s">
        <v>105</v>
      </c>
      <c r="C94" s="9" t="s">
        <v>55</v>
      </c>
      <c r="D94" s="9">
        <v>2</v>
      </c>
      <c r="E94" s="9">
        <v>0</v>
      </c>
      <c r="F94" s="9"/>
      <c r="G94" s="9">
        <v>2</v>
      </c>
      <c r="H94" s="9">
        <v>2</v>
      </c>
      <c r="I94" s="12" t="s">
        <v>27</v>
      </c>
      <c r="J94" s="3" t="s">
        <v>108</v>
      </c>
      <c r="K94" s="12" t="s">
        <v>55</v>
      </c>
      <c r="L94" s="12">
        <v>2</v>
      </c>
      <c r="M94" s="12">
        <v>0</v>
      </c>
      <c r="N94" s="12"/>
      <c r="O94" s="12">
        <v>2</v>
      </c>
      <c r="P94" s="12">
        <v>2</v>
      </c>
    </row>
    <row r="95" spans="1:16" s="14" customFormat="1" ht="10.5" customHeight="1" thickBot="1">
      <c r="A95" s="23" t="s">
        <v>28</v>
      </c>
      <c r="B95" s="1" t="s">
        <v>106</v>
      </c>
      <c r="C95" s="9" t="s">
        <v>55</v>
      </c>
      <c r="D95" s="9">
        <v>2</v>
      </c>
      <c r="E95" s="9">
        <v>0</v>
      </c>
      <c r="F95" s="9"/>
      <c r="G95" s="9">
        <v>2</v>
      </c>
      <c r="H95" s="9">
        <v>2</v>
      </c>
      <c r="I95" s="12" t="s">
        <v>29</v>
      </c>
      <c r="J95" s="3" t="s">
        <v>109</v>
      </c>
      <c r="K95" s="12" t="s">
        <v>55</v>
      </c>
      <c r="L95" s="12">
        <v>2</v>
      </c>
      <c r="M95" s="12">
        <v>0</v>
      </c>
      <c r="N95" s="12"/>
      <c r="O95" s="12">
        <v>2</v>
      </c>
      <c r="P95" s="12">
        <v>2</v>
      </c>
    </row>
    <row r="96" spans="1:16" s="14" customFormat="1" ht="10.5" customHeight="1" thickBot="1">
      <c r="A96" s="23" t="s">
        <v>30</v>
      </c>
      <c r="B96" s="1" t="s">
        <v>107</v>
      </c>
      <c r="C96" s="9" t="s">
        <v>55</v>
      </c>
      <c r="D96" s="9">
        <v>2</v>
      </c>
      <c r="E96" s="9">
        <v>0</v>
      </c>
      <c r="F96" s="9"/>
      <c r="G96" s="9">
        <v>2</v>
      </c>
      <c r="H96" s="9">
        <v>2</v>
      </c>
      <c r="I96" s="12" t="s">
        <v>31</v>
      </c>
      <c r="J96" s="3" t="s">
        <v>110</v>
      </c>
      <c r="K96" s="12" t="s">
        <v>55</v>
      </c>
      <c r="L96" s="12">
        <v>2</v>
      </c>
      <c r="M96" s="12">
        <v>0</v>
      </c>
      <c r="N96" s="12"/>
      <c r="O96" s="12">
        <v>2</v>
      </c>
      <c r="P96" s="12">
        <v>2</v>
      </c>
    </row>
    <row r="97" spans="1:16" s="14" customFormat="1" ht="10.5" customHeight="1" thickBot="1">
      <c r="A97" s="57" t="s">
        <v>63</v>
      </c>
      <c r="B97" s="58"/>
      <c r="C97" s="80"/>
      <c r="D97" s="26">
        <f>SUM(D93:D96,D91)</f>
        <v>23</v>
      </c>
      <c r="E97" s="26">
        <f>SUM(E91,E93:E96)</f>
        <v>6</v>
      </c>
      <c r="F97" s="26"/>
      <c r="G97" s="26">
        <f>SUM(G91,G93:G96)</f>
        <v>26</v>
      </c>
      <c r="H97" s="26">
        <f>SUM(H91:H96)</f>
        <v>30</v>
      </c>
      <c r="I97" s="48" t="s">
        <v>63</v>
      </c>
      <c r="J97" s="49"/>
      <c r="K97" s="50"/>
      <c r="L97" s="26">
        <f>SUM(L91,L93:L96)</f>
        <v>21</v>
      </c>
      <c r="M97" s="26">
        <f>SUM(M91,M93:M96)</f>
        <v>8</v>
      </c>
      <c r="N97" s="26"/>
      <c r="O97" s="26">
        <f>SUM(O91,O93:O96)</f>
        <v>25</v>
      </c>
      <c r="P97" s="26">
        <f>SUM(P91:P96)</f>
        <v>30</v>
      </c>
    </row>
    <row r="98" spans="1:16" s="14" customFormat="1" ht="10.5" customHeight="1" thickBo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s="14" customFormat="1" ht="10.5" customHeight="1" thickBot="1">
      <c r="A99" s="53" t="s">
        <v>159</v>
      </c>
      <c r="B99" s="54"/>
      <c r="C99" s="54"/>
      <c r="D99" s="54"/>
      <c r="E99" s="54"/>
      <c r="F99" s="54"/>
      <c r="G99" s="54"/>
      <c r="H99" s="54"/>
      <c r="I99" s="73" t="s">
        <v>117</v>
      </c>
      <c r="J99" s="65"/>
      <c r="K99" s="65"/>
      <c r="L99" s="65"/>
      <c r="M99" s="65"/>
      <c r="N99" s="65"/>
      <c r="O99" s="65"/>
      <c r="P99" s="66"/>
    </row>
    <row r="100" spans="1:16" s="14" customFormat="1" ht="10.5" customHeight="1">
      <c r="A100" s="27" t="s">
        <v>4</v>
      </c>
      <c r="B100" s="55" t="s">
        <v>71</v>
      </c>
      <c r="C100" s="55" t="s">
        <v>72</v>
      </c>
      <c r="D100" s="55" t="s">
        <v>7</v>
      </c>
      <c r="E100" s="55" t="s">
        <v>51</v>
      </c>
      <c r="F100" s="55" t="s">
        <v>9</v>
      </c>
      <c r="G100" s="55" t="s">
        <v>52</v>
      </c>
      <c r="H100" s="55" t="s">
        <v>11</v>
      </c>
      <c r="I100" s="28" t="s">
        <v>4</v>
      </c>
      <c r="J100" s="72" t="s">
        <v>73</v>
      </c>
      <c r="K100" s="72" t="s">
        <v>50</v>
      </c>
      <c r="L100" s="72" t="s">
        <v>7</v>
      </c>
      <c r="M100" s="72" t="s">
        <v>51</v>
      </c>
      <c r="N100" s="72" t="s">
        <v>9</v>
      </c>
      <c r="O100" s="72" t="s">
        <v>52</v>
      </c>
      <c r="P100" s="70" t="s">
        <v>11</v>
      </c>
    </row>
    <row r="101" spans="1:16" s="14" customFormat="1" ht="10.5" customHeight="1">
      <c r="A101" s="29" t="s">
        <v>12</v>
      </c>
      <c r="B101" s="45"/>
      <c r="C101" s="45"/>
      <c r="D101" s="45"/>
      <c r="E101" s="45"/>
      <c r="F101" s="45"/>
      <c r="G101" s="45"/>
      <c r="H101" s="45"/>
      <c r="I101" s="4" t="s">
        <v>12</v>
      </c>
      <c r="J101" s="55"/>
      <c r="K101" s="55"/>
      <c r="L101" s="55"/>
      <c r="M101" s="55"/>
      <c r="N101" s="55"/>
      <c r="O101" s="55"/>
      <c r="P101" s="71"/>
    </row>
    <row r="102" spans="1:16" s="14" customFormat="1" ht="10.5" customHeight="1" thickBot="1">
      <c r="A102" s="30" t="s">
        <v>187</v>
      </c>
      <c r="B102" s="1" t="s">
        <v>96</v>
      </c>
      <c r="C102" s="9" t="s">
        <v>77</v>
      </c>
      <c r="D102" s="9">
        <v>1</v>
      </c>
      <c r="E102" s="9">
        <v>2</v>
      </c>
      <c r="F102" s="9"/>
      <c r="G102" s="9">
        <v>2</v>
      </c>
      <c r="H102" s="9">
        <v>4</v>
      </c>
      <c r="I102" s="12" t="s">
        <v>201</v>
      </c>
      <c r="J102" s="2" t="s">
        <v>164</v>
      </c>
      <c r="K102" s="12" t="s">
        <v>67</v>
      </c>
      <c r="L102" s="12">
        <v>1</v>
      </c>
      <c r="M102" s="12">
        <v>2</v>
      </c>
      <c r="N102" s="12"/>
      <c r="O102" s="12">
        <v>2</v>
      </c>
      <c r="P102" s="12">
        <v>4</v>
      </c>
    </row>
    <row r="103" spans="1:16" s="14" customFormat="1" ht="10.5" customHeight="1" thickBot="1">
      <c r="A103" s="30" t="s">
        <v>188</v>
      </c>
      <c r="B103" s="1" t="s">
        <v>160</v>
      </c>
      <c r="C103" s="9" t="s">
        <v>77</v>
      </c>
      <c r="D103" s="9">
        <v>1</v>
      </c>
      <c r="E103" s="9">
        <v>2</v>
      </c>
      <c r="F103" s="9"/>
      <c r="G103" s="9">
        <v>2</v>
      </c>
      <c r="H103" s="9">
        <v>4</v>
      </c>
      <c r="I103" s="12" t="s">
        <v>202</v>
      </c>
      <c r="J103" s="3" t="s">
        <v>165</v>
      </c>
      <c r="K103" s="12" t="s">
        <v>77</v>
      </c>
      <c r="L103" s="12">
        <v>1</v>
      </c>
      <c r="M103" s="12">
        <v>2</v>
      </c>
      <c r="N103" s="12"/>
      <c r="O103" s="12">
        <v>2</v>
      </c>
      <c r="P103" s="12">
        <v>4</v>
      </c>
    </row>
    <row r="104" spans="1:16" s="14" customFormat="1" ht="10.5" customHeight="1" thickBot="1">
      <c r="A104" s="30" t="s">
        <v>189</v>
      </c>
      <c r="B104" s="1" t="s">
        <v>128</v>
      </c>
      <c r="C104" s="9" t="s">
        <v>77</v>
      </c>
      <c r="D104" s="9">
        <v>1</v>
      </c>
      <c r="E104" s="9">
        <v>2</v>
      </c>
      <c r="F104" s="9"/>
      <c r="G104" s="9">
        <v>2</v>
      </c>
      <c r="H104" s="9">
        <v>4</v>
      </c>
      <c r="I104" s="12" t="s">
        <v>203</v>
      </c>
      <c r="J104" s="3" t="s">
        <v>139</v>
      </c>
      <c r="K104" s="12" t="s">
        <v>67</v>
      </c>
      <c r="L104" s="12">
        <v>2</v>
      </c>
      <c r="M104" s="12">
        <v>0</v>
      </c>
      <c r="N104" s="12"/>
      <c r="O104" s="12">
        <v>2</v>
      </c>
      <c r="P104" s="12">
        <v>4</v>
      </c>
    </row>
    <row r="105" spans="1:16" s="14" customFormat="1" ht="10.5" customHeight="1" thickBot="1">
      <c r="A105" s="30" t="s">
        <v>190</v>
      </c>
      <c r="B105" s="1" t="s">
        <v>161</v>
      </c>
      <c r="C105" s="9" t="s">
        <v>67</v>
      </c>
      <c r="D105" s="9">
        <v>1</v>
      </c>
      <c r="E105" s="9">
        <v>2</v>
      </c>
      <c r="F105" s="9"/>
      <c r="G105" s="9">
        <v>2</v>
      </c>
      <c r="H105" s="9">
        <v>4</v>
      </c>
      <c r="I105" s="12" t="s">
        <v>204</v>
      </c>
      <c r="J105" s="3" t="s">
        <v>217</v>
      </c>
      <c r="K105" s="12" t="s">
        <v>67</v>
      </c>
      <c r="L105" s="12">
        <v>2</v>
      </c>
      <c r="M105" s="12">
        <v>0</v>
      </c>
      <c r="N105" s="12"/>
      <c r="O105" s="12">
        <v>2</v>
      </c>
      <c r="P105" s="12">
        <v>4</v>
      </c>
    </row>
    <row r="106" spans="1:16" s="14" customFormat="1" ht="10.5" customHeight="1" thickBot="1">
      <c r="A106" s="30" t="s">
        <v>191</v>
      </c>
      <c r="B106" s="1" t="s">
        <v>78</v>
      </c>
      <c r="C106" s="9" t="s">
        <v>77</v>
      </c>
      <c r="D106" s="9">
        <v>1</v>
      </c>
      <c r="E106" s="9">
        <v>2</v>
      </c>
      <c r="F106" s="9"/>
      <c r="G106" s="9">
        <v>2</v>
      </c>
      <c r="H106" s="9">
        <v>4</v>
      </c>
      <c r="I106" s="12" t="s">
        <v>205</v>
      </c>
      <c r="J106" s="3" t="s">
        <v>138</v>
      </c>
      <c r="K106" s="12" t="s">
        <v>77</v>
      </c>
      <c r="L106" s="12">
        <v>2</v>
      </c>
      <c r="M106" s="12">
        <v>0</v>
      </c>
      <c r="N106" s="12"/>
      <c r="O106" s="12">
        <v>2</v>
      </c>
      <c r="P106" s="12">
        <v>4</v>
      </c>
    </row>
    <row r="107" spans="1:16" s="14" customFormat="1" ht="10.5" customHeight="1" thickBot="1">
      <c r="A107" s="30" t="s">
        <v>192</v>
      </c>
      <c r="B107" s="1" t="s">
        <v>116</v>
      </c>
      <c r="C107" s="9" t="s">
        <v>77</v>
      </c>
      <c r="D107" s="9">
        <v>1</v>
      </c>
      <c r="E107" s="9">
        <v>2</v>
      </c>
      <c r="F107" s="9"/>
      <c r="G107" s="9">
        <v>2</v>
      </c>
      <c r="H107" s="9">
        <v>4</v>
      </c>
      <c r="I107" s="12" t="s">
        <v>206</v>
      </c>
      <c r="J107" s="3" t="s">
        <v>166</v>
      </c>
      <c r="K107" s="12" t="s">
        <v>77</v>
      </c>
      <c r="L107" s="12">
        <v>2</v>
      </c>
      <c r="M107" s="12">
        <v>0</v>
      </c>
      <c r="N107" s="12"/>
      <c r="O107" s="12">
        <v>2</v>
      </c>
      <c r="P107" s="12">
        <v>4</v>
      </c>
    </row>
    <row r="108" spans="1:16" s="14" customFormat="1" ht="10.5" customHeight="1" thickBot="1">
      <c r="A108" s="30" t="s">
        <v>193</v>
      </c>
      <c r="B108" s="1" t="s">
        <v>162</v>
      </c>
      <c r="C108" s="9" t="s">
        <v>77</v>
      </c>
      <c r="D108" s="9">
        <v>1</v>
      </c>
      <c r="E108" s="9">
        <v>2</v>
      </c>
      <c r="F108" s="9"/>
      <c r="G108" s="9">
        <v>2</v>
      </c>
      <c r="H108" s="9">
        <v>4</v>
      </c>
      <c r="I108" s="12" t="s">
        <v>207</v>
      </c>
      <c r="J108" s="3" t="s">
        <v>97</v>
      </c>
      <c r="K108" s="12" t="s">
        <v>77</v>
      </c>
      <c r="L108" s="12">
        <v>2</v>
      </c>
      <c r="M108" s="12">
        <v>0</v>
      </c>
      <c r="N108" s="12"/>
      <c r="O108" s="12">
        <v>2</v>
      </c>
      <c r="P108" s="12">
        <v>4</v>
      </c>
    </row>
    <row r="109" spans="1:16" s="14" customFormat="1" ht="10.5" customHeight="1" thickBot="1">
      <c r="A109" s="30" t="s">
        <v>194</v>
      </c>
      <c r="B109" s="43" t="s">
        <v>219</v>
      </c>
      <c r="C109" s="9" t="s">
        <v>67</v>
      </c>
      <c r="D109" s="9">
        <v>1</v>
      </c>
      <c r="E109" s="9">
        <v>2</v>
      </c>
      <c r="F109" s="9"/>
      <c r="G109" s="9">
        <v>2</v>
      </c>
      <c r="H109" s="9">
        <v>4</v>
      </c>
      <c r="I109" s="12" t="s">
        <v>208</v>
      </c>
      <c r="J109" s="3" t="s">
        <v>125</v>
      </c>
      <c r="K109" s="12" t="s">
        <v>77</v>
      </c>
      <c r="L109" s="12">
        <v>2</v>
      </c>
      <c r="M109" s="12">
        <v>0</v>
      </c>
      <c r="N109" s="12"/>
      <c r="O109" s="12">
        <v>2</v>
      </c>
      <c r="P109" s="12">
        <v>4</v>
      </c>
    </row>
    <row r="110" spans="1:16" s="14" customFormat="1" ht="10.5" customHeight="1" thickBot="1">
      <c r="A110" s="30" t="s">
        <v>195</v>
      </c>
      <c r="B110" s="1" t="s">
        <v>163</v>
      </c>
      <c r="C110" s="9" t="s">
        <v>77</v>
      </c>
      <c r="D110" s="9">
        <v>2</v>
      </c>
      <c r="E110" s="9">
        <v>0</v>
      </c>
      <c r="F110" s="9"/>
      <c r="G110" s="9">
        <v>2</v>
      </c>
      <c r="H110" s="9">
        <v>4</v>
      </c>
      <c r="I110" s="12" t="s">
        <v>209</v>
      </c>
      <c r="J110" s="3" t="s">
        <v>214</v>
      </c>
      <c r="K110" s="12" t="s">
        <v>77</v>
      </c>
      <c r="L110" s="12">
        <v>2</v>
      </c>
      <c r="M110" s="12">
        <v>0</v>
      </c>
      <c r="N110" s="12"/>
      <c r="O110" s="12">
        <v>2</v>
      </c>
      <c r="P110" s="12">
        <v>4</v>
      </c>
    </row>
    <row r="111" spans="1:16" s="14" customFormat="1" ht="10.5" customHeight="1" thickBot="1">
      <c r="A111" s="30" t="s">
        <v>196</v>
      </c>
      <c r="B111" s="1" t="s">
        <v>127</v>
      </c>
      <c r="C111" s="9" t="s">
        <v>67</v>
      </c>
      <c r="D111" s="9">
        <v>2</v>
      </c>
      <c r="E111" s="9">
        <v>0</v>
      </c>
      <c r="F111" s="9"/>
      <c r="G111" s="9">
        <v>2</v>
      </c>
      <c r="H111" s="9">
        <v>4</v>
      </c>
      <c r="I111" s="12"/>
      <c r="J111" s="3"/>
      <c r="K111" s="12"/>
      <c r="L111" s="12"/>
      <c r="M111" s="12"/>
      <c r="N111" s="12"/>
      <c r="O111" s="12"/>
      <c r="P111" s="12"/>
    </row>
    <row r="112" spans="1:16" s="14" customFormat="1" ht="10.5" customHeight="1" thickBot="1">
      <c r="A112" s="30" t="s">
        <v>210</v>
      </c>
      <c r="B112" s="1" t="s">
        <v>213</v>
      </c>
      <c r="C112" s="9" t="s">
        <v>67</v>
      </c>
      <c r="D112" s="9">
        <v>2</v>
      </c>
      <c r="E112" s="9">
        <v>0</v>
      </c>
      <c r="F112" s="9"/>
      <c r="G112" s="9">
        <v>2</v>
      </c>
      <c r="H112" s="9">
        <v>4</v>
      </c>
      <c r="I112" s="12"/>
      <c r="J112" s="3"/>
      <c r="K112" s="12"/>
      <c r="L112" s="12"/>
      <c r="M112" s="12"/>
      <c r="N112" s="12"/>
      <c r="O112" s="12"/>
      <c r="P112" s="12"/>
    </row>
    <row r="113" spans="1:16" s="14" customFormat="1" ht="10.5" customHeight="1" thickBo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 s="14" customFormat="1" ht="10.5" customHeight="1" thickBot="1">
      <c r="A114" s="64" t="s">
        <v>64</v>
      </c>
      <c r="B114" s="65"/>
      <c r="C114" s="65"/>
      <c r="D114" s="65"/>
      <c r="E114" s="65"/>
      <c r="F114" s="65"/>
      <c r="G114" s="65"/>
      <c r="H114" s="66"/>
      <c r="I114" s="64" t="s">
        <v>74</v>
      </c>
      <c r="J114" s="65"/>
      <c r="K114" s="65"/>
      <c r="L114" s="65"/>
      <c r="M114" s="65"/>
      <c r="N114" s="65"/>
      <c r="O114" s="65"/>
      <c r="P114" s="66"/>
    </row>
    <row r="115" spans="1:16" s="14" customFormat="1" ht="10.5" customHeight="1">
      <c r="A115" s="21" t="s">
        <v>48</v>
      </c>
      <c r="B115" s="51" t="s">
        <v>49</v>
      </c>
      <c r="C115" s="51" t="s">
        <v>50</v>
      </c>
      <c r="D115" s="51" t="s">
        <v>7</v>
      </c>
      <c r="E115" s="51" t="s">
        <v>51</v>
      </c>
      <c r="F115" s="51" t="s">
        <v>9</v>
      </c>
      <c r="G115" s="51" t="s">
        <v>52</v>
      </c>
      <c r="H115" s="51" t="s">
        <v>11</v>
      </c>
      <c r="I115" s="22" t="s">
        <v>48</v>
      </c>
      <c r="J115" s="51" t="s">
        <v>49</v>
      </c>
      <c r="K115" s="51" t="s">
        <v>50</v>
      </c>
      <c r="L115" s="51" t="s">
        <v>7</v>
      </c>
      <c r="M115" s="51" t="s">
        <v>51</v>
      </c>
      <c r="N115" s="51" t="s">
        <v>9</v>
      </c>
      <c r="O115" s="51" t="s">
        <v>52</v>
      </c>
      <c r="P115" s="51" t="s">
        <v>11</v>
      </c>
    </row>
    <row r="116" spans="1:16" s="14" customFormat="1" ht="10.5" customHeight="1">
      <c r="A116" s="21" t="s">
        <v>53</v>
      </c>
      <c r="B116" s="76"/>
      <c r="C116" s="76"/>
      <c r="D116" s="76"/>
      <c r="E116" s="76"/>
      <c r="F116" s="76"/>
      <c r="G116" s="76"/>
      <c r="H116" s="76"/>
      <c r="I116" s="22" t="s">
        <v>53</v>
      </c>
      <c r="J116" s="52"/>
      <c r="K116" s="52"/>
      <c r="L116" s="52"/>
      <c r="M116" s="52"/>
      <c r="N116" s="52"/>
      <c r="O116" s="52"/>
      <c r="P116" s="52"/>
    </row>
    <row r="117" spans="1:16" s="14" customFormat="1" ht="10.5" customHeight="1" thickBot="1">
      <c r="A117" s="31" t="s">
        <v>222</v>
      </c>
      <c r="B117" s="32" t="s">
        <v>65</v>
      </c>
      <c r="C117" s="11" t="s">
        <v>57</v>
      </c>
      <c r="D117" s="11">
        <v>2</v>
      </c>
      <c r="E117" s="11">
        <v>2</v>
      </c>
      <c r="F117" s="11"/>
      <c r="G117" s="11">
        <v>3</v>
      </c>
      <c r="H117" s="11">
        <v>3</v>
      </c>
      <c r="I117" s="13" t="s">
        <v>89</v>
      </c>
      <c r="J117" s="33" t="s">
        <v>87</v>
      </c>
      <c r="K117" s="13" t="s">
        <v>57</v>
      </c>
      <c r="L117" s="13">
        <v>5</v>
      </c>
      <c r="M117" s="13">
        <v>22</v>
      </c>
      <c r="N117" s="13"/>
      <c r="O117" s="13">
        <v>16</v>
      </c>
      <c r="P117" s="13">
        <v>30</v>
      </c>
    </row>
    <row r="118" spans="1:16" s="14" customFormat="1" ht="10.5" customHeight="1" thickBot="1">
      <c r="A118" s="31" t="s">
        <v>223</v>
      </c>
      <c r="B118" s="32" t="s">
        <v>114</v>
      </c>
      <c r="C118" s="11" t="s">
        <v>57</v>
      </c>
      <c r="D118" s="11">
        <v>2</v>
      </c>
      <c r="E118" s="11">
        <v>2</v>
      </c>
      <c r="F118" s="11"/>
      <c r="G118" s="11">
        <v>3</v>
      </c>
      <c r="H118" s="11">
        <v>3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 ht="10.5" customHeight="1" thickBot="1">
      <c r="A119" s="31" t="s">
        <v>224</v>
      </c>
      <c r="B119" s="32" t="s">
        <v>115</v>
      </c>
      <c r="C119" s="11" t="s">
        <v>57</v>
      </c>
      <c r="D119" s="11">
        <v>2</v>
      </c>
      <c r="E119" s="11">
        <v>4</v>
      </c>
      <c r="F119" s="11"/>
      <c r="G119" s="11">
        <v>4</v>
      </c>
      <c r="H119" s="11">
        <v>5</v>
      </c>
      <c r="I119" s="13"/>
      <c r="J119" s="33"/>
      <c r="K119" s="13"/>
      <c r="L119" s="13"/>
      <c r="M119" s="13"/>
      <c r="N119" s="13"/>
      <c r="O119" s="13"/>
      <c r="P119" s="13"/>
    </row>
    <row r="120" spans="1:16" s="14" customFormat="1" ht="10.5" customHeight="1" thickBot="1">
      <c r="A120" s="31" t="s">
        <v>225</v>
      </c>
      <c r="B120" s="32" t="s">
        <v>93</v>
      </c>
      <c r="C120" s="11" t="s">
        <v>57</v>
      </c>
      <c r="D120" s="11">
        <v>1</v>
      </c>
      <c r="E120" s="11">
        <v>2</v>
      </c>
      <c r="F120" s="11"/>
      <c r="G120" s="11">
        <v>2</v>
      </c>
      <c r="H120" s="11">
        <v>3</v>
      </c>
      <c r="I120" s="13"/>
      <c r="J120" s="33"/>
      <c r="K120" s="13"/>
      <c r="L120" s="13"/>
      <c r="M120" s="13"/>
      <c r="N120" s="13"/>
      <c r="O120" s="13"/>
      <c r="P120" s="13"/>
    </row>
    <row r="121" spans="1:16" s="14" customFormat="1" ht="10.5" customHeight="1" thickBot="1">
      <c r="A121" s="34"/>
      <c r="B121" s="32" t="s">
        <v>66</v>
      </c>
      <c r="C121" s="11" t="s">
        <v>67</v>
      </c>
      <c r="D121" s="11">
        <v>1</v>
      </c>
      <c r="E121" s="11">
        <v>2</v>
      </c>
      <c r="F121" s="11"/>
      <c r="G121" s="11">
        <v>2</v>
      </c>
      <c r="H121" s="11">
        <v>4</v>
      </c>
      <c r="I121" s="13"/>
      <c r="J121" s="33"/>
      <c r="K121" s="13"/>
      <c r="L121" s="13"/>
      <c r="M121" s="13"/>
      <c r="N121" s="13"/>
      <c r="O121" s="13"/>
      <c r="P121" s="13"/>
    </row>
    <row r="122" spans="1:16" s="14" customFormat="1" ht="10.5" customHeight="1" thickBot="1">
      <c r="A122" s="31"/>
      <c r="B122" s="32" t="s">
        <v>68</v>
      </c>
      <c r="C122" s="11" t="s">
        <v>67</v>
      </c>
      <c r="D122" s="11">
        <v>2</v>
      </c>
      <c r="E122" s="11">
        <v>0</v>
      </c>
      <c r="F122" s="11"/>
      <c r="G122" s="11">
        <v>2</v>
      </c>
      <c r="H122" s="11">
        <v>4</v>
      </c>
      <c r="I122" s="13"/>
      <c r="J122" s="33"/>
      <c r="K122" s="13"/>
      <c r="L122" s="13"/>
      <c r="M122" s="13"/>
      <c r="N122" s="13"/>
      <c r="O122" s="13"/>
      <c r="P122" s="13"/>
    </row>
    <row r="123" spans="1:16" s="14" customFormat="1" ht="10.5" customHeight="1" thickBot="1">
      <c r="A123" s="31"/>
      <c r="B123" s="32" t="s">
        <v>69</v>
      </c>
      <c r="C123" s="11" t="s">
        <v>67</v>
      </c>
      <c r="D123" s="11">
        <v>2</v>
      </c>
      <c r="E123" s="11">
        <v>0</v>
      </c>
      <c r="F123" s="11"/>
      <c r="G123" s="11">
        <v>2</v>
      </c>
      <c r="H123" s="11">
        <v>4</v>
      </c>
      <c r="I123" s="13"/>
      <c r="J123" s="33"/>
      <c r="K123" s="13"/>
      <c r="L123" s="13"/>
      <c r="M123" s="13"/>
      <c r="N123" s="13"/>
      <c r="O123" s="13"/>
      <c r="P123" s="13"/>
    </row>
    <row r="124" spans="1:16" s="14" customFormat="1" ht="10.5" customHeight="1" thickBot="1">
      <c r="A124" s="31"/>
      <c r="B124" s="32" t="s">
        <v>175</v>
      </c>
      <c r="C124" s="11" t="s">
        <v>67</v>
      </c>
      <c r="D124" s="11">
        <v>2</v>
      </c>
      <c r="E124" s="11">
        <v>0</v>
      </c>
      <c r="F124" s="11"/>
      <c r="G124" s="11">
        <v>2</v>
      </c>
      <c r="H124" s="11">
        <v>4</v>
      </c>
      <c r="I124" s="13"/>
      <c r="J124" s="33"/>
      <c r="K124" s="13"/>
      <c r="L124" s="13"/>
      <c r="M124" s="13"/>
      <c r="N124" s="13"/>
      <c r="O124" s="13"/>
      <c r="P124" s="13"/>
    </row>
    <row r="125" spans="1:16" s="14" customFormat="1" ht="3.75" customHeight="1">
      <c r="A125" s="4"/>
      <c r="B125" s="15"/>
      <c r="C125" s="4"/>
      <c r="D125" s="4"/>
      <c r="E125" s="4"/>
      <c r="F125" s="4"/>
      <c r="G125" s="4"/>
      <c r="H125" s="4"/>
      <c r="I125" s="4"/>
      <c r="J125" s="15"/>
      <c r="K125" s="4"/>
      <c r="L125" s="4"/>
      <c r="M125" s="4"/>
      <c r="N125" s="4"/>
      <c r="O125" s="4"/>
      <c r="P125" s="4"/>
    </row>
    <row r="126" spans="1:16" s="14" customFormat="1" ht="10.5" customHeight="1">
      <c r="A126" s="56" t="s">
        <v>62</v>
      </c>
      <c r="B126" s="56"/>
      <c r="C126" s="56"/>
      <c r="D126" s="5">
        <f>SUM(D117:D125)</f>
        <v>14</v>
      </c>
      <c r="E126" s="5">
        <f>SUM(E117:E125)</f>
        <v>12</v>
      </c>
      <c r="F126" s="5"/>
      <c r="G126" s="5">
        <f>SUM(G117:G125)</f>
        <v>20</v>
      </c>
      <c r="H126" s="5">
        <f>SUM(H117:H125)</f>
        <v>30</v>
      </c>
      <c r="I126" s="74" t="s">
        <v>61</v>
      </c>
      <c r="J126" s="68"/>
      <c r="K126" s="75"/>
      <c r="L126" s="5">
        <f>SUM(L117:L125)</f>
        <v>5</v>
      </c>
      <c r="M126" s="5">
        <f>SUM(M117:M125)</f>
        <v>22</v>
      </c>
      <c r="N126" s="5"/>
      <c r="O126" s="5">
        <f>SUM(O117:O125)</f>
        <v>16</v>
      </c>
      <c r="P126" s="5">
        <f>SUM(P117:P125)</f>
        <v>30</v>
      </c>
    </row>
    <row r="127" spans="1:16" s="14" customFormat="1" ht="6" customHeight="1" thickBot="1">
      <c r="A127" s="57"/>
      <c r="B127" s="58"/>
      <c r="C127" s="58"/>
      <c r="D127" s="59"/>
      <c r="E127" s="59"/>
      <c r="F127" s="59"/>
      <c r="G127" s="60"/>
      <c r="H127" s="26"/>
      <c r="I127" s="48"/>
      <c r="J127" s="49"/>
      <c r="K127" s="49"/>
      <c r="L127" s="49"/>
      <c r="M127" s="49"/>
      <c r="N127" s="49"/>
      <c r="O127" s="50"/>
      <c r="P127" s="26"/>
    </row>
    <row r="128" spans="1:16" s="14" customFormat="1" ht="10.5" customHeight="1" thickBot="1">
      <c r="A128" s="61" t="s">
        <v>63</v>
      </c>
      <c r="B128" s="62"/>
      <c r="C128" s="63"/>
      <c r="D128" s="26">
        <f>SUM(D126)</f>
        <v>14</v>
      </c>
      <c r="E128" s="26">
        <f>SUM(E126)</f>
        <v>12</v>
      </c>
      <c r="F128" s="26">
        <f>SUM(F126)</f>
        <v>0</v>
      </c>
      <c r="G128" s="26">
        <f>SUM(G126)</f>
        <v>20</v>
      </c>
      <c r="H128" s="26">
        <v>30</v>
      </c>
      <c r="I128" s="61" t="s">
        <v>63</v>
      </c>
      <c r="J128" s="62"/>
      <c r="K128" s="63"/>
      <c r="L128" s="26">
        <f>L126</f>
        <v>5</v>
      </c>
      <c r="M128" s="26">
        <f>M126</f>
        <v>22</v>
      </c>
      <c r="N128" s="26"/>
      <c r="O128" s="26">
        <f>O126</f>
        <v>16</v>
      </c>
      <c r="P128" s="26">
        <f>P126</f>
        <v>30</v>
      </c>
    </row>
    <row r="129" spans="1:8" ht="10.5" customHeight="1" thickBot="1">
      <c r="B129" s="35"/>
    </row>
    <row r="130" spans="1:8" ht="10.5" customHeight="1" thickBot="1">
      <c r="A130" s="53" t="s">
        <v>70</v>
      </c>
      <c r="B130" s="54"/>
      <c r="C130" s="54"/>
      <c r="D130" s="54"/>
      <c r="E130" s="54"/>
      <c r="F130" s="54"/>
      <c r="G130" s="54"/>
      <c r="H130" s="54"/>
    </row>
    <row r="131" spans="1:8" ht="10.5" customHeight="1">
      <c r="A131" s="4" t="s">
        <v>4</v>
      </c>
      <c r="B131" s="45" t="s">
        <v>5</v>
      </c>
      <c r="C131" s="45" t="s">
        <v>6</v>
      </c>
      <c r="D131" s="45" t="s">
        <v>7</v>
      </c>
      <c r="E131" s="45" t="s">
        <v>8</v>
      </c>
      <c r="F131" s="45" t="s">
        <v>9</v>
      </c>
      <c r="G131" s="45" t="s">
        <v>10</v>
      </c>
      <c r="H131" s="45" t="s">
        <v>11</v>
      </c>
    </row>
    <row r="132" spans="1:8" ht="6.75" customHeight="1">
      <c r="A132" s="4" t="s">
        <v>12</v>
      </c>
      <c r="B132" s="45"/>
      <c r="C132" s="45"/>
      <c r="D132" s="45"/>
      <c r="E132" s="45"/>
      <c r="F132" s="45"/>
      <c r="G132" s="45"/>
      <c r="H132" s="45"/>
    </row>
    <row r="133" spans="1:8" ht="10.5" customHeight="1" thickBot="1">
      <c r="A133" s="31" t="s">
        <v>226</v>
      </c>
      <c r="B133" s="36" t="s">
        <v>167</v>
      </c>
      <c r="C133" s="11" t="s">
        <v>67</v>
      </c>
      <c r="D133" s="11">
        <v>1</v>
      </c>
      <c r="E133" s="11">
        <v>2</v>
      </c>
      <c r="F133" s="11"/>
      <c r="G133" s="11">
        <v>2</v>
      </c>
      <c r="H133" s="11">
        <v>4</v>
      </c>
    </row>
    <row r="134" spans="1:8" ht="10.5" customHeight="1" thickBot="1">
      <c r="A134" s="31" t="s">
        <v>227</v>
      </c>
      <c r="B134" s="36" t="s">
        <v>215</v>
      </c>
      <c r="C134" s="11" t="s">
        <v>67</v>
      </c>
      <c r="D134" s="11">
        <v>1</v>
      </c>
      <c r="E134" s="11">
        <v>2</v>
      </c>
      <c r="F134" s="11"/>
      <c r="G134" s="11">
        <v>2</v>
      </c>
      <c r="H134" s="11">
        <v>4</v>
      </c>
    </row>
    <row r="135" spans="1:8" ht="10.5" customHeight="1" thickBot="1">
      <c r="A135" s="31" t="s">
        <v>228</v>
      </c>
      <c r="B135" s="32" t="s">
        <v>88</v>
      </c>
      <c r="C135" s="11" t="s">
        <v>77</v>
      </c>
      <c r="D135" s="11">
        <v>1</v>
      </c>
      <c r="E135" s="11">
        <v>2</v>
      </c>
      <c r="F135" s="11"/>
      <c r="G135" s="11">
        <v>2</v>
      </c>
      <c r="H135" s="11">
        <v>4</v>
      </c>
    </row>
    <row r="136" spans="1:8" ht="10.5" customHeight="1" thickBot="1">
      <c r="A136" s="31" t="s">
        <v>229</v>
      </c>
      <c r="B136" s="32" t="s">
        <v>174</v>
      </c>
      <c r="C136" s="11" t="s">
        <v>77</v>
      </c>
      <c r="D136" s="11">
        <v>1</v>
      </c>
      <c r="E136" s="11">
        <v>2</v>
      </c>
      <c r="F136" s="11"/>
      <c r="G136" s="11">
        <v>2</v>
      </c>
      <c r="H136" s="11">
        <v>4</v>
      </c>
    </row>
    <row r="137" spans="1:8" ht="10.5" customHeight="1" thickBot="1">
      <c r="A137" s="31" t="s">
        <v>230</v>
      </c>
      <c r="B137" s="32" t="s">
        <v>98</v>
      </c>
      <c r="C137" s="11" t="s">
        <v>67</v>
      </c>
      <c r="D137" s="11">
        <v>1</v>
      </c>
      <c r="E137" s="11">
        <v>2</v>
      </c>
      <c r="F137" s="11"/>
      <c r="G137" s="11">
        <v>2</v>
      </c>
      <c r="H137" s="11">
        <v>4</v>
      </c>
    </row>
    <row r="138" spans="1:8" ht="10.5" customHeight="1" thickBot="1">
      <c r="A138" s="31" t="s">
        <v>231</v>
      </c>
      <c r="B138" s="32" t="s">
        <v>168</v>
      </c>
      <c r="C138" s="11" t="s">
        <v>67</v>
      </c>
      <c r="D138" s="11">
        <v>2</v>
      </c>
      <c r="E138" s="11">
        <v>0</v>
      </c>
      <c r="F138" s="11"/>
      <c r="G138" s="11">
        <v>2</v>
      </c>
      <c r="H138" s="11">
        <v>4</v>
      </c>
    </row>
    <row r="139" spans="1:8" ht="10.5" customHeight="1" thickBot="1">
      <c r="A139" s="31" t="s">
        <v>232</v>
      </c>
      <c r="B139" s="32" t="s">
        <v>126</v>
      </c>
      <c r="C139" s="11" t="s">
        <v>77</v>
      </c>
      <c r="D139" s="11">
        <v>2</v>
      </c>
      <c r="E139" s="11">
        <v>0</v>
      </c>
      <c r="F139" s="11"/>
      <c r="G139" s="11">
        <v>2</v>
      </c>
      <c r="H139" s="11">
        <v>4</v>
      </c>
    </row>
    <row r="140" spans="1:8" ht="10.5" customHeight="1" thickBot="1">
      <c r="A140" s="31" t="s">
        <v>233</v>
      </c>
      <c r="B140" s="37" t="s">
        <v>95</v>
      </c>
      <c r="C140" s="11" t="s">
        <v>77</v>
      </c>
      <c r="D140" s="11">
        <v>2</v>
      </c>
      <c r="E140" s="11">
        <v>0</v>
      </c>
      <c r="F140" s="11"/>
      <c r="G140" s="11">
        <v>2</v>
      </c>
      <c r="H140" s="11">
        <v>4</v>
      </c>
    </row>
    <row r="141" spans="1:8" ht="10.5" customHeight="1" thickBot="1">
      <c r="A141" s="31" t="s">
        <v>234</v>
      </c>
      <c r="B141" s="32" t="s">
        <v>169</v>
      </c>
      <c r="C141" s="11" t="s">
        <v>77</v>
      </c>
      <c r="D141" s="11">
        <v>2</v>
      </c>
      <c r="E141" s="11">
        <v>0</v>
      </c>
      <c r="F141" s="11"/>
      <c r="G141" s="11">
        <v>2</v>
      </c>
      <c r="H141" s="11">
        <v>4</v>
      </c>
    </row>
    <row r="142" spans="1:8" ht="10.5" customHeight="1" thickBot="1">
      <c r="A142" s="31" t="s">
        <v>235</v>
      </c>
      <c r="B142" s="32" t="s">
        <v>124</v>
      </c>
      <c r="C142" s="11" t="s">
        <v>77</v>
      </c>
      <c r="D142" s="11">
        <v>2</v>
      </c>
      <c r="E142" s="11">
        <v>0</v>
      </c>
      <c r="F142" s="11"/>
      <c r="G142" s="11">
        <v>2</v>
      </c>
      <c r="H142" s="11">
        <v>4</v>
      </c>
    </row>
    <row r="143" spans="1:8" ht="10.5" customHeight="1" thickBot="1">
      <c r="A143" s="31" t="s">
        <v>236</v>
      </c>
      <c r="B143" s="32" t="s">
        <v>170</v>
      </c>
      <c r="C143" s="11" t="s">
        <v>77</v>
      </c>
      <c r="D143" s="11">
        <v>2</v>
      </c>
      <c r="E143" s="11">
        <v>0</v>
      </c>
      <c r="F143" s="11"/>
      <c r="G143" s="11">
        <v>2</v>
      </c>
      <c r="H143" s="11">
        <v>4</v>
      </c>
    </row>
    <row r="144" spans="1:8" ht="10.5" customHeight="1" thickBot="1">
      <c r="A144" s="31" t="s">
        <v>237</v>
      </c>
      <c r="B144" s="32" t="s">
        <v>94</v>
      </c>
      <c r="C144" s="11" t="s">
        <v>77</v>
      </c>
      <c r="D144" s="11">
        <v>2</v>
      </c>
      <c r="E144" s="11">
        <v>0</v>
      </c>
      <c r="F144" s="11"/>
      <c r="G144" s="11">
        <v>2</v>
      </c>
      <c r="H144" s="11">
        <v>4</v>
      </c>
    </row>
    <row r="145" spans="1:16" ht="10.5" customHeight="1" thickBot="1">
      <c r="A145" s="31" t="s">
        <v>238</v>
      </c>
      <c r="B145" s="32" t="s">
        <v>178</v>
      </c>
      <c r="C145" s="11" t="s">
        <v>77</v>
      </c>
      <c r="D145" s="11">
        <v>2</v>
      </c>
      <c r="E145" s="11">
        <v>0</v>
      </c>
      <c r="F145" s="11"/>
      <c r="G145" s="11">
        <v>2</v>
      </c>
      <c r="H145" s="11">
        <v>4</v>
      </c>
    </row>
    <row r="146" spans="1:16" ht="10.5" customHeight="1" thickBot="1">
      <c r="A146" s="31" t="s">
        <v>239</v>
      </c>
      <c r="B146" s="32" t="s">
        <v>171</v>
      </c>
      <c r="C146" s="11" t="s">
        <v>77</v>
      </c>
      <c r="D146" s="11">
        <v>2</v>
      </c>
      <c r="E146" s="11">
        <v>0</v>
      </c>
      <c r="F146" s="11"/>
      <c r="G146" s="11">
        <v>2</v>
      </c>
      <c r="H146" s="11">
        <v>4</v>
      </c>
    </row>
    <row r="147" spans="1:16" ht="10.5" customHeight="1" thickBot="1">
      <c r="A147" s="31" t="s">
        <v>240</v>
      </c>
      <c r="B147" s="32" t="s">
        <v>172</v>
      </c>
      <c r="C147" s="11" t="s">
        <v>77</v>
      </c>
      <c r="D147" s="11">
        <v>2</v>
      </c>
      <c r="E147" s="11">
        <v>0</v>
      </c>
      <c r="F147" s="11"/>
      <c r="G147" s="11">
        <v>2</v>
      </c>
      <c r="H147" s="11">
        <v>4</v>
      </c>
    </row>
    <row r="148" spans="1:16" ht="10.5" customHeight="1" thickBot="1">
      <c r="A148" s="31" t="s">
        <v>241</v>
      </c>
      <c r="B148" s="32" t="s">
        <v>173</v>
      </c>
      <c r="C148" s="11" t="s">
        <v>77</v>
      </c>
      <c r="D148" s="11">
        <v>2</v>
      </c>
      <c r="E148" s="11">
        <v>0</v>
      </c>
      <c r="F148" s="11"/>
      <c r="G148" s="11">
        <v>2</v>
      </c>
      <c r="H148" s="11">
        <v>4</v>
      </c>
    </row>
    <row r="149" spans="1:16" ht="10.5" customHeight="1" thickBot="1">
      <c r="A149" s="31" t="s">
        <v>242</v>
      </c>
      <c r="B149" s="32" t="s">
        <v>221</v>
      </c>
      <c r="C149" s="11" t="s">
        <v>77</v>
      </c>
      <c r="D149" s="11">
        <v>2</v>
      </c>
      <c r="E149" s="11">
        <v>0</v>
      </c>
      <c r="F149" s="11"/>
      <c r="G149" s="11">
        <v>2</v>
      </c>
      <c r="H149" s="11">
        <v>4</v>
      </c>
    </row>
    <row r="150" spans="1:16" ht="9.75">
      <c r="A150" s="46" t="s">
        <v>179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</row>
  </sheetData>
  <mergeCells count="144"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G5:G6"/>
    <mergeCell ref="H5:H6"/>
    <mergeCell ref="J5:J6"/>
    <mergeCell ref="K5:K6"/>
    <mergeCell ref="L5:L6"/>
    <mergeCell ref="M5:M6"/>
    <mergeCell ref="A22:C22"/>
    <mergeCell ref="I22:K22"/>
    <mergeCell ref="A24:H24"/>
    <mergeCell ref="I24:P24"/>
    <mergeCell ref="A16:B16"/>
    <mergeCell ref="I16:J16"/>
    <mergeCell ref="A17:G17"/>
    <mergeCell ref="I17:O17"/>
    <mergeCell ref="A54:H54"/>
    <mergeCell ref="B25:B26"/>
    <mergeCell ref="C25:C26"/>
    <mergeCell ref="D25:D26"/>
    <mergeCell ref="E25:E26"/>
    <mergeCell ref="F25:F26"/>
    <mergeCell ref="N25:N26"/>
    <mergeCell ref="O25:O26"/>
    <mergeCell ref="P25:P26"/>
    <mergeCell ref="P40:P41"/>
    <mergeCell ref="A50:C50"/>
    <mergeCell ref="I50:K50"/>
    <mergeCell ref="A51:G51"/>
    <mergeCell ref="I51:O51"/>
    <mergeCell ref="A52:C52"/>
    <mergeCell ref="I52:K52"/>
    <mergeCell ref="G25:G26"/>
    <mergeCell ref="H25:H26"/>
    <mergeCell ref="J25:J26"/>
    <mergeCell ref="K25:K26"/>
    <mergeCell ref="L25:L26"/>
    <mergeCell ref="M25:M26"/>
    <mergeCell ref="A39:H39"/>
    <mergeCell ref="I39:P39"/>
    <mergeCell ref="B40:B41"/>
    <mergeCell ref="C40:C41"/>
    <mergeCell ref="D40:D41"/>
    <mergeCell ref="E40:E41"/>
    <mergeCell ref="F40:F41"/>
    <mergeCell ref="G40:G41"/>
    <mergeCell ref="H40:H41"/>
    <mergeCell ref="J40:J41"/>
    <mergeCell ref="K40:K41"/>
    <mergeCell ref="L40:L41"/>
    <mergeCell ref="M40:M41"/>
    <mergeCell ref="N40:N41"/>
    <mergeCell ref="O40:O41"/>
    <mergeCell ref="B55:B56"/>
    <mergeCell ref="C55:C56"/>
    <mergeCell ref="D55:D56"/>
    <mergeCell ref="E55:E56"/>
    <mergeCell ref="F55:F56"/>
    <mergeCell ref="G55:G56"/>
    <mergeCell ref="H55:H56"/>
    <mergeCell ref="A74:P74"/>
    <mergeCell ref="A91:B91"/>
    <mergeCell ref="I91:J91"/>
    <mergeCell ref="A78:P78"/>
    <mergeCell ref="A79:H79"/>
    <mergeCell ref="I79:P79"/>
    <mergeCell ref="B80:B81"/>
    <mergeCell ref="C80:C81"/>
    <mergeCell ref="D80:D81"/>
    <mergeCell ref="E80:E81"/>
    <mergeCell ref="F80:F81"/>
    <mergeCell ref="G80:G81"/>
    <mergeCell ref="H80:H81"/>
    <mergeCell ref="P80:P81"/>
    <mergeCell ref="A76:P76"/>
    <mergeCell ref="A77:P77"/>
    <mergeCell ref="B115:B116"/>
    <mergeCell ref="C115:C116"/>
    <mergeCell ref="D115:D116"/>
    <mergeCell ref="E115:E116"/>
    <mergeCell ref="F115:F116"/>
    <mergeCell ref="G115:G116"/>
    <mergeCell ref="H115:H116"/>
    <mergeCell ref="A92:G92"/>
    <mergeCell ref="A97:C97"/>
    <mergeCell ref="I92:O92"/>
    <mergeCell ref="O80:O81"/>
    <mergeCell ref="N80:N81"/>
    <mergeCell ref="M80:M81"/>
    <mergeCell ref="L80:L81"/>
    <mergeCell ref="K80:K81"/>
    <mergeCell ref="J80:J81"/>
    <mergeCell ref="A130:H130"/>
    <mergeCell ref="I114:P114"/>
    <mergeCell ref="P100:P101"/>
    <mergeCell ref="O100:O101"/>
    <mergeCell ref="N100:N101"/>
    <mergeCell ref="M100:M101"/>
    <mergeCell ref="L100:L101"/>
    <mergeCell ref="K100:K101"/>
    <mergeCell ref="J100:J101"/>
    <mergeCell ref="I99:P99"/>
    <mergeCell ref="I128:K128"/>
    <mergeCell ref="I127:O127"/>
    <mergeCell ref="I126:K126"/>
    <mergeCell ref="P115:P116"/>
    <mergeCell ref="O115:O116"/>
    <mergeCell ref="N115:N116"/>
    <mergeCell ref="M115:M116"/>
    <mergeCell ref="B131:B132"/>
    <mergeCell ref="C131:C132"/>
    <mergeCell ref="D131:D132"/>
    <mergeCell ref="E131:E132"/>
    <mergeCell ref="F131:F132"/>
    <mergeCell ref="G131:G132"/>
    <mergeCell ref="H131:H132"/>
    <mergeCell ref="A150:P150"/>
    <mergeCell ref="I97:K97"/>
    <mergeCell ref="L115:L116"/>
    <mergeCell ref="K115:K116"/>
    <mergeCell ref="J115:J116"/>
    <mergeCell ref="A99:H99"/>
    <mergeCell ref="B100:B101"/>
    <mergeCell ref="C100:C101"/>
    <mergeCell ref="D100:D101"/>
    <mergeCell ref="E100:E101"/>
    <mergeCell ref="F100:F101"/>
    <mergeCell ref="G100:G101"/>
    <mergeCell ref="H100:H101"/>
    <mergeCell ref="A126:C126"/>
    <mergeCell ref="A127:G127"/>
    <mergeCell ref="A128:C128"/>
    <mergeCell ref="A114:H114"/>
  </mergeCells>
  <pageMargins left="0.36" right="0.26" top="0.45" bottom="0.7" header="0.2800000000000000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 VE ACİL YARDIM (3+1) 2024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2025-04-11T08:10:49Z</cp:lastPrinted>
  <dcterms:created xsi:type="dcterms:W3CDTF">1999-05-26T11:21:22Z</dcterms:created>
  <dcterms:modified xsi:type="dcterms:W3CDTF">2025-04-11T08:20:30Z</dcterms:modified>
</cp:coreProperties>
</file>