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wner\Desktop\2023-2024 DERS PLANLARI\"/>
    </mc:Choice>
  </mc:AlternateContent>
  <xr:revisionPtr revIDLastSave="0" documentId="13_ncr:1_{2926FB68-EF2F-4754-BD6A-CDE494906E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ürkçe" sheetId="1" r:id="rId1"/>
    <sheet name="İngilizce" sheetId="4" r:id="rId2"/>
  </sheets>
  <definedNames>
    <definedName name="_xlnm.Print_Area" localSheetId="1">İngilizce!$B$2:$Q$52</definedName>
    <definedName name="_xlnm.Print_Area" localSheetId="0">Türkçe!$B$2:$Q$51</definedName>
  </definedNames>
  <calcPr calcId="191029"/>
</workbook>
</file>

<file path=xl/calcChain.xml><?xml version="1.0" encoding="utf-8"?>
<calcChain xmlns="http://schemas.openxmlformats.org/spreadsheetml/2006/main">
  <c r="P15" i="4" l="1"/>
  <c r="P15" i="1"/>
  <c r="I15" i="4"/>
  <c r="F15" i="4"/>
  <c r="F20" i="4" s="1"/>
  <c r="E15" i="4"/>
  <c r="E20" i="4" s="1"/>
  <c r="P13" i="4"/>
  <c r="P12" i="4"/>
  <c r="P11" i="4"/>
  <c r="P10" i="4"/>
  <c r="H12" i="4"/>
  <c r="H11" i="4"/>
  <c r="H10" i="4"/>
  <c r="P14" i="4"/>
  <c r="P13" i="1"/>
  <c r="P11" i="1"/>
  <c r="P12" i="1"/>
  <c r="P10" i="1"/>
  <c r="P14" i="1"/>
  <c r="H12" i="1"/>
  <c r="Q36" i="4"/>
  <c r="N36" i="4"/>
  <c r="P35" i="4"/>
  <c r="M36" i="4"/>
  <c r="P34" i="4"/>
  <c r="P33" i="4"/>
  <c r="P32" i="4"/>
  <c r="I35" i="4"/>
  <c r="F35" i="4"/>
  <c r="H34" i="4"/>
  <c r="E35" i="4"/>
  <c r="H33" i="4"/>
  <c r="H32" i="4"/>
  <c r="H31" i="4"/>
  <c r="P35" i="1"/>
  <c r="P34" i="1"/>
  <c r="P33" i="1"/>
  <c r="P32" i="1"/>
  <c r="I35" i="1"/>
  <c r="F35" i="1"/>
  <c r="H34" i="1"/>
  <c r="E35" i="1"/>
  <c r="H33" i="1"/>
  <c r="H32" i="1"/>
  <c r="H31" i="1"/>
  <c r="P46" i="4"/>
  <c r="P45" i="4"/>
  <c r="P44" i="4"/>
  <c r="P43" i="4"/>
  <c r="P42" i="4"/>
  <c r="P41" i="4"/>
  <c r="P40" i="4"/>
  <c r="P39" i="4"/>
  <c r="H46" i="4"/>
  <c r="H45" i="4"/>
  <c r="H44" i="4"/>
  <c r="H43" i="4"/>
  <c r="H42" i="4"/>
  <c r="H41" i="4"/>
  <c r="H40" i="4"/>
  <c r="H39" i="4"/>
  <c r="P31" i="4"/>
  <c r="P30" i="4"/>
  <c r="P29" i="4"/>
  <c r="P28" i="4"/>
  <c r="P27" i="4"/>
  <c r="H30" i="4"/>
  <c r="H29" i="4"/>
  <c r="H28" i="4"/>
  <c r="H27" i="4"/>
  <c r="N16" i="4"/>
  <c r="N20" i="4" s="1"/>
  <c r="M16" i="4"/>
  <c r="M20" i="4" s="1"/>
  <c r="P9" i="4"/>
  <c r="P16" i="4" s="1"/>
  <c r="P20" i="4" s="1"/>
  <c r="H14" i="4"/>
  <c r="H13" i="4"/>
  <c r="H9" i="4"/>
  <c r="P46" i="1"/>
  <c r="P45" i="1"/>
  <c r="P44" i="1"/>
  <c r="P43" i="1"/>
  <c r="P42" i="1"/>
  <c r="P41" i="1"/>
  <c r="P40" i="1"/>
  <c r="P39" i="1"/>
  <c r="H46" i="1"/>
  <c r="H45" i="1"/>
  <c r="H44" i="1"/>
  <c r="H43" i="1"/>
  <c r="H42" i="1"/>
  <c r="H41" i="1"/>
  <c r="H40" i="1"/>
  <c r="H39" i="1"/>
  <c r="P31" i="1"/>
  <c r="P30" i="1"/>
  <c r="P29" i="1"/>
  <c r="P28" i="1"/>
  <c r="P27" i="1"/>
  <c r="P36" i="1" s="1"/>
  <c r="H30" i="1"/>
  <c r="H29" i="1"/>
  <c r="H28" i="1"/>
  <c r="H27" i="1"/>
  <c r="N36" i="1"/>
  <c r="Q36" i="1"/>
  <c r="M36" i="1"/>
  <c r="P9" i="1"/>
  <c r="F15" i="1"/>
  <c r="F20" i="1" s="1"/>
  <c r="N16" i="1"/>
  <c r="N20" i="1" s="1"/>
  <c r="M16" i="1"/>
  <c r="M20" i="1" s="1"/>
  <c r="I15" i="1"/>
  <c r="H10" i="1"/>
  <c r="H11" i="1"/>
  <c r="H14" i="1"/>
  <c r="H9" i="1"/>
  <c r="E15" i="1"/>
  <c r="E20" i="1"/>
  <c r="P16" i="1" l="1"/>
  <c r="P20" i="1" s="1"/>
  <c r="H35" i="1"/>
  <c r="H35" i="4"/>
  <c r="P36" i="4"/>
  <c r="H15" i="4"/>
  <c r="H20" i="4" s="1"/>
</calcChain>
</file>

<file path=xl/sharedStrings.xml><?xml version="1.0" encoding="utf-8"?>
<sst xmlns="http://schemas.openxmlformats.org/spreadsheetml/2006/main" count="411" uniqueCount="193">
  <si>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</si>
  <si>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</si>
  <si>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</si>
  <si>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</si>
  <si>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</si>
  <si>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</si>
  <si>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</si>
  <si>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</si>
  <si>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ECTS</t>
  </si>
  <si>
    <t>TOPLAM</t>
  </si>
  <si>
    <t>AIT1101</t>
  </si>
  <si>
    <t>TDI1101</t>
  </si>
  <si>
    <t>AIT1201</t>
  </si>
  <si>
    <t>TDI1201</t>
  </si>
  <si>
    <t>GENEL TOPLAM</t>
  </si>
  <si>
    <t>2. SINIF 1. YARIYIL</t>
  </si>
  <si>
    <t>2. SINIF 2. YARIYIL</t>
  </si>
  <si>
    <t>Kategori</t>
  </si>
  <si>
    <t>Z</t>
  </si>
  <si>
    <t>S</t>
  </si>
  <si>
    <t>L</t>
  </si>
  <si>
    <t>M</t>
  </si>
  <si>
    <t>BALIKESİR MESLEK YÜKSEKOKULU</t>
  </si>
  <si>
    <t>ELEKTRONİK VE OTOMASYON BÖLÜMÜ</t>
  </si>
  <si>
    <t>Doğru Akım Devre Analizi</t>
  </si>
  <si>
    <t>Sayısal Elektronik</t>
  </si>
  <si>
    <t>Algoritma ve Programlama</t>
  </si>
  <si>
    <t>YDI1201</t>
  </si>
  <si>
    <t>YDI1101</t>
  </si>
  <si>
    <t>Alternatif Akım Devre Analizi</t>
  </si>
  <si>
    <t>Sayısal Tasarım</t>
  </si>
  <si>
    <t>Digital Electronics</t>
  </si>
  <si>
    <t>Algorithm and Programming</t>
  </si>
  <si>
    <t>DC Circuit Analysis</t>
  </si>
  <si>
    <t>Digital Design</t>
  </si>
  <si>
    <t>COURSE</t>
  </si>
  <si>
    <t>C</t>
  </si>
  <si>
    <t>Category</t>
  </si>
  <si>
    <t>TOTAL</t>
  </si>
  <si>
    <t>AC Circuit Analysis</t>
  </si>
  <si>
    <t>ELEKTRONİK HABERLEŞME TEKNOLOJİSİ PROGRAMI</t>
  </si>
  <si>
    <t>Haberleşmeye Giriş</t>
  </si>
  <si>
    <t>Sayısal Haberleşme</t>
  </si>
  <si>
    <t>Analog Haberleşme</t>
  </si>
  <si>
    <t>Gelişen Haberleşme Teknolojileri</t>
  </si>
  <si>
    <t>Fiber Optik Haberleşmesi</t>
  </si>
  <si>
    <t xml:space="preserve">R / F Tekniği </t>
  </si>
  <si>
    <t>BALIKESIR UNIVERSITY</t>
  </si>
  <si>
    <t>BALIKESİR VOCATIONAL SCHOOL</t>
  </si>
  <si>
    <t>Fiber Optic Communications</t>
  </si>
  <si>
    <t>Analog Communications</t>
  </si>
  <si>
    <t>Digital Communications</t>
  </si>
  <si>
    <t>Introduction to Communications</t>
  </si>
  <si>
    <t>R / F Tecnique</t>
  </si>
  <si>
    <t>Teleph.  Transmission ve Switching Sys.</t>
  </si>
  <si>
    <t>ELECTRONIC TELECOMMUNICATIONS TECHNOLOGY PROGRAM</t>
  </si>
  <si>
    <t>Developement Comm. Technologies</t>
  </si>
  <si>
    <t>AKTS</t>
  </si>
  <si>
    <t>HAB2211</t>
  </si>
  <si>
    <t>HAB2212</t>
  </si>
  <si>
    <t>HAB2213</t>
  </si>
  <si>
    <t>HAB2210</t>
  </si>
  <si>
    <t>HAB2214</t>
  </si>
  <si>
    <t>HAB2215</t>
  </si>
  <si>
    <t>HAB2216</t>
  </si>
  <si>
    <t>HAB2217</t>
  </si>
  <si>
    <t>HAB2110</t>
  </si>
  <si>
    <t>HAB2109</t>
  </si>
  <si>
    <t>HAB2111</t>
  </si>
  <si>
    <t>HAB2112</t>
  </si>
  <si>
    <t>HAB2113</t>
  </si>
  <si>
    <t>HAB2114</t>
  </si>
  <si>
    <t>HAB2115</t>
  </si>
  <si>
    <t>Telefon İletişim ve Anahtarlama Sistemleri</t>
  </si>
  <si>
    <t>Elektronik Ölçme Tekniği ve İş Güvenliği</t>
  </si>
  <si>
    <t>SEÇMELİ DERS-1</t>
  </si>
  <si>
    <t>SEÇMELİ DERS-2</t>
  </si>
  <si>
    <t>SEÇMELİ DERS-3</t>
  </si>
  <si>
    <t>SEÇMELİ DERS-4</t>
  </si>
  <si>
    <t>2. SINIF 1. YARIYIL SEÇMELİ DERSLERİ</t>
  </si>
  <si>
    <t>V</t>
  </si>
  <si>
    <t>O</t>
  </si>
  <si>
    <t>ELECTIVE COURSES-1</t>
  </si>
  <si>
    <t>ELECTIVE COURSES-2</t>
  </si>
  <si>
    <t>ELECTIVE COURSES-3</t>
  </si>
  <si>
    <t>ELECTIVE COURSES-4</t>
  </si>
  <si>
    <t>2nd YEAR 1st SEMESTER ELECTIVE COURSES</t>
  </si>
  <si>
    <t>2nd YEAR 2nd SEMESTER ELECTIVE COURSES</t>
  </si>
  <si>
    <t>1st YEAR 1st SEMESTER</t>
  </si>
  <si>
    <t>1st YEAR 2nd SEMESTER</t>
  </si>
  <si>
    <t>COURSE CODE</t>
  </si>
  <si>
    <t>2nd YEAR 1st SEMESTER</t>
  </si>
  <si>
    <t>2nd YEAR 2nd SEMESTER</t>
  </si>
  <si>
    <t>HAB2117</t>
  </si>
  <si>
    <t>HAB2118</t>
  </si>
  <si>
    <t>HAB2119</t>
  </si>
  <si>
    <t>HAB2222</t>
  </si>
  <si>
    <t>HAB2218</t>
  </si>
  <si>
    <t>HAB2219</t>
  </si>
  <si>
    <t>HAB2220</t>
  </si>
  <si>
    <t>HAB2221</t>
  </si>
  <si>
    <t>HAB2121</t>
  </si>
  <si>
    <t>ENO1101</t>
  </si>
  <si>
    <t>ENO1104</t>
  </si>
  <si>
    <t>ENO1102</t>
  </si>
  <si>
    <t>ENO1103</t>
  </si>
  <si>
    <t>ENO1105</t>
  </si>
  <si>
    <t>İşletme ve Kalite Yönetimi</t>
  </si>
  <si>
    <t>ENO1201</t>
  </si>
  <si>
    <t>ENO1205</t>
  </si>
  <si>
    <t>ENO1204</t>
  </si>
  <si>
    <t>ENO1202</t>
  </si>
  <si>
    <t>ENO1203</t>
  </si>
  <si>
    <t>ENO1206</t>
  </si>
  <si>
    <t>ENO2105</t>
  </si>
  <si>
    <t>Electronic Measuring Technique and Safety</t>
  </si>
  <si>
    <t>Business and Quality Management</t>
  </si>
  <si>
    <t>HAB1109</t>
  </si>
  <si>
    <t>2. SINIF 2. YARIYIL SEÇMELİ DERSLERİ</t>
  </si>
  <si>
    <t>Matematik-I</t>
  </si>
  <si>
    <t>Matematik-II</t>
  </si>
  <si>
    <t>Elektronik-I</t>
  </si>
  <si>
    <t>Bilgisayar Destekli Tasarım-I (CAD-I)</t>
  </si>
  <si>
    <t>Atatürk İlkeleri ve İnkılap Tarihi-I</t>
  </si>
  <si>
    <t>Türk Dili-I</t>
  </si>
  <si>
    <t>Yabancı Dil-I (İngilizce)</t>
  </si>
  <si>
    <t>Atatürk İlkeleri ve İnkılap Tarihi-II</t>
  </si>
  <si>
    <t>Türk Dili-II</t>
  </si>
  <si>
    <t>Yabancı Dil-II (İngilizce)</t>
  </si>
  <si>
    <t>Elektronik-II</t>
  </si>
  <si>
    <t>Sistem Analizi ve Tasarımı-I</t>
  </si>
  <si>
    <t>Sistem Analizi ve Tasarımı-II</t>
  </si>
  <si>
    <t xml:space="preserve">Mikroişlemciler/Mikrodenetleyiciler-I </t>
  </si>
  <si>
    <t>Antenler ve Mikrodalga Teknolojisi</t>
  </si>
  <si>
    <t>Endüstriyel Elektronik Uygulamaları</t>
  </si>
  <si>
    <t>Programlanabilir Denetleyiciler</t>
  </si>
  <si>
    <t>Enformatik</t>
  </si>
  <si>
    <t>Mesleki Yabancı Dil-I</t>
  </si>
  <si>
    <t>Bilgisayar Destekli Tasarım-II (CAD-II)</t>
  </si>
  <si>
    <t>Bilgisayar Programlama</t>
  </si>
  <si>
    <t>Mikroişlemciler/Mikrodenetleyiciler-II</t>
  </si>
  <si>
    <t>Scada Sistemleri</t>
  </si>
  <si>
    <t>Bilişim Ağları ve Veri Haberleşme</t>
  </si>
  <si>
    <t>Endüstriyel Robotlar</t>
  </si>
  <si>
    <t>Uydu Haberleşmesi ve Hücresel Haberleşme</t>
  </si>
  <si>
    <t>Mesleki Yabancı Dil-II</t>
  </si>
  <si>
    <t>Radyo TV Tekniği</t>
  </si>
  <si>
    <t>Tıbbi Cihazlar</t>
  </si>
  <si>
    <t xml:space="preserve">DIVISION OF ELECTRONIC AND  AUTOMATION </t>
  </si>
  <si>
    <t>Mathematics-I</t>
  </si>
  <si>
    <t>Mathematics-II</t>
  </si>
  <si>
    <t xml:space="preserve"> Electronic-I</t>
  </si>
  <si>
    <t>Computer Aided Design-I (CAD-I)</t>
  </si>
  <si>
    <t>Atatürk's Principles and Republic History-I</t>
  </si>
  <si>
    <t>Turkish-I</t>
  </si>
  <si>
    <t>English-I</t>
  </si>
  <si>
    <t>Atatürk's Principles and Republic History-II</t>
  </si>
  <si>
    <t>Turkish-II</t>
  </si>
  <si>
    <t>English-II</t>
  </si>
  <si>
    <t xml:space="preserve"> Electronic-II</t>
  </si>
  <si>
    <t>System Analysis And Design-I</t>
  </si>
  <si>
    <t>System Analysis And Design-II</t>
  </si>
  <si>
    <t>Microprocessors/Microcontroller-I</t>
  </si>
  <si>
    <t>Antennas and Microwave Technologies</t>
  </si>
  <si>
    <t>Industral Electronic Applicaitons</t>
  </si>
  <si>
    <t>Programmable Controllers</t>
  </si>
  <si>
    <t>Web Design</t>
  </si>
  <si>
    <t>Technical English-I</t>
  </si>
  <si>
    <t>Computer Aided Design-II (CAD-II)</t>
  </si>
  <si>
    <t>Microprocessors/Microcontroller-II</t>
  </si>
  <si>
    <t>Industral Robots</t>
  </si>
  <si>
    <t>Networking and Data Communications</t>
  </si>
  <si>
    <t>Scada Systems</t>
  </si>
  <si>
    <t>Satellite and Cellular Communications</t>
  </si>
  <si>
    <t>Technical English-II</t>
  </si>
  <si>
    <t>Radio Tv. Technique</t>
  </si>
  <si>
    <t>Medical Electronics</t>
  </si>
  <si>
    <t>Computer Programming</t>
  </si>
  <si>
    <t>KATEGORY :</t>
  </si>
  <si>
    <t>VOCATIONAL</t>
  </si>
  <si>
    <t>ELECTION</t>
  </si>
  <si>
    <t>OPTIONAL</t>
  </si>
  <si>
    <t>A</t>
  </si>
  <si>
    <t>STJ1201</t>
  </si>
  <si>
    <t>STJ1202</t>
  </si>
  <si>
    <t>Staj</t>
  </si>
  <si>
    <t>Alan Uygulamaları</t>
  </si>
  <si>
    <t>Seçmeli Ders</t>
  </si>
  <si>
    <t>ELECTIVE COURSES</t>
  </si>
  <si>
    <t>Internship</t>
  </si>
  <si>
    <t>Field Applications</t>
  </si>
  <si>
    <t>2023-2024 EĞİTİM-ÖĞRETİM YILI DERS PLANI</t>
  </si>
  <si>
    <t>2023-2024 ACADEMIC YEAR COURSE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</si>
</sst>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 Tur"/>
      <charset val="162"/>
    </font>
    <font>
      <b/>
      <sz val="7"/>
      <name val="Arial Tur"/>
      <charset val="162"/>
    </font>
    <font>
      <sz val="7"/>
      <name val="Arial Tur"/>
      <charset val="162"/>
    </font>
    <font>
      <sz val="8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name val="Arial"/>
      <family val="2"/>
      <charset val="162"/>
    </font>
    <font>
      <b/>
      <sz val="8"/>
      <name val="Arial"/>
      <family val="2"/>
      <charset val="162"/>
    </font>
    <font>
      <sz val="8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b/>
      <u/>
      <sz val="10"/>
      <color indexed="8"/>
      <name val="Arial"/>
      <family val="2"/>
      <charset val="162"/>
    </font>
    <font>
      <b/>
      <sz val="10"/>
      <name val="Arial Tur"/>
      <charset val="162"/>
    </font>
    <font>
      <sz val="9"/>
      <name val="Arial"/>
      <family val="2"/>
      <charset val="162"/>
    </font>
    <font>
      <b/>
      <sz val="9"/>
      <name val="Arial Tur"/>
      <charset val="162"/>
    </font>
    <font>
      <b/>
      <u/>
      <sz val="8"/>
      <color indexed="8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8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1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9" fillId="0" borderId="21" xfId="0" applyFont="1" applyBorder="1"/>
    <xf numFmtId="49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1" fillId="0" borderId="7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/>
    <xf numFmtId="0" fontId="15" fillId="0" borderId="0" xfId="0" applyFont="1" applyAlignment="1">
      <alignment wrapText="1"/>
    </xf>
    <xf numFmtId="0" fontId="20" fillId="0" borderId="1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A57"/>
  <sheetViews>
    <sheetView showGridLines="0" tabSelected="1" topLeftCell="A31" workbookViewId="0">
      <selection activeCell="K21" sqref="K21"/>
    </sheetView>
  </sheetViews>
  <sheetFormatPr defaultRowHeight="9.75" x14ac:dyDescent="0.2"/>
  <cols>
    <col min="1" max="1" width="3.85546875" style="1" customWidth="1"/>
    <col min="2" max="2" width="9.42578125" style="1" customWidth="1"/>
    <col min="3" max="3" width="28.28515625" style="1" customWidth="1"/>
    <col min="4" max="4" width="8.42578125" style="4" customWidth="1"/>
    <col min="5" max="5" width="3.85546875" style="1" customWidth="1"/>
    <col min="6" max="7" width="3.7109375" style="1" customWidth="1"/>
    <col min="8" max="8" width="4.42578125" style="1" bestFit="1" customWidth="1"/>
    <col min="9" max="9" width="5.7109375" style="1" customWidth="1"/>
    <col min="10" max="10" width="10.7109375" style="1" customWidth="1"/>
    <col min="11" max="11" width="31" style="1" customWidth="1"/>
    <col min="12" max="12" width="8.140625" style="4" customWidth="1"/>
    <col min="13" max="13" width="3.7109375" style="1" customWidth="1"/>
    <col min="14" max="15" width="3.85546875" style="1" customWidth="1"/>
    <col min="16" max="16" width="4.42578125" style="1" customWidth="1"/>
    <col min="17" max="17" width="5.7109375" style="1" customWidth="1"/>
    <col min="18" max="18" width="3.42578125" style="1" customWidth="1"/>
    <col min="19" max="16384" width="9.140625" style="1"/>
  </cols>
  <sheetData>
    <row r="2" spans="2:27" ht="15.75" x14ac:dyDescent="0.25">
      <c r="B2" s="133" t="s">
        <v>5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2:27" ht="15.75" x14ac:dyDescent="0.25">
      <c r="B3" s="133" t="s">
        <v>22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2:27" ht="15.75" x14ac:dyDescent="0.25">
      <c r="B4" s="133" t="s">
        <v>23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</row>
    <row r="5" spans="2:27" ht="15.75" x14ac:dyDescent="0.25">
      <c r="B5" s="133" t="s">
        <v>40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</row>
    <row r="6" spans="2:27" ht="16.5" thickBot="1" x14ac:dyDescent="0.3">
      <c r="B6" s="133" t="s">
        <v>191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</row>
    <row r="7" spans="2:27" s="77" customFormat="1" ht="24.95" customHeight="1" thickBot="1" x14ac:dyDescent="0.25">
      <c r="B7" s="130" t="s">
        <v>6</v>
      </c>
      <c r="C7" s="131"/>
      <c r="D7" s="131"/>
      <c r="E7" s="131"/>
      <c r="F7" s="131"/>
      <c r="G7" s="131"/>
      <c r="H7" s="131"/>
      <c r="I7" s="132"/>
      <c r="J7" s="134" t="s">
        <v>7</v>
      </c>
      <c r="K7" s="135"/>
      <c r="L7" s="135"/>
      <c r="M7" s="135"/>
      <c r="N7" s="135"/>
      <c r="O7" s="135"/>
      <c r="P7" s="135"/>
      <c r="Q7" s="136"/>
    </row>
    <row r="8" spans="2:27" s="77" customFormat="1" ht="24.95" customHeight="1" thickBot="1" x14ac:dyDescent="0.25">
      <c r="B8" s="65" t="s">
        <v>0</v>
      </c>
      <c r="C8" s="13" t="s">
        <v>1</v>
      </c>
      <c r="D8" s="66" t="s">
        <v>17</v>
      </c>
      <c r="E8" s="14" t="s">
        <v>2</v>
      </c>
      <c r="F8" s="14" t="s">
        <v>3</v>
      </c>
      <c r="G8" s="14" t="s">
        <v>20</v>
      </c>
      <c r="H8" s="14" t="s">
        <v>4</v>
      </c>
      <c r="I8" s="67" t="s">
        <v>57</v>
      </c>
      <c r="J8" s="65" t="s">
        <v>0</v>
      </c>
      <c r="K8" s="13" t="s">
        <v>1</v>
      </c>
      <c r="L8" s="66" t="s">
        <v>17</v>
      </c>
      <c r="M8" s="14" t="s">
        <v>2</v>
      </c>
      <c r="N8" s="14" t="s">
        <v>3</v>
      </c>
      <c r="O8" s="14" t="s">
        <v>20</v>
      </c>
      <c r="P8" s="14" t="s">
        <v>4</v>
      </c>
      <c r="Q8" s="67" t="s">
        <v>57</v>
      </c>
    </row>
    <row r="9" spans="2:27" s="3" customFormat="1" ht="24.95" customHeight="1" x14ac:dyDescent="0.2">
      <c r="B9" s="15" t="s">
        <v>102</v>
      </c>
      <c r="C9" s="16" t="s">
        <v>119</v>
      </c>
      <c r="D9" s="17" t="s">
        <v>21</v>
      </c>
      <c r="E9" s="18">
        <v>2</v>
      </c>
      <c r="F9" s="18">
        <v>1</v>
      </c>
      <c r="G9" s="18"/>
      <c r="H9" s="18">
        <f>E9+F9/2</f>
        <v>2.5</v>
      </c>
      <c r="I9" s="19">
        <v>3</v>
      </c>
      <c r="J9" s="15" t="s">
        <v>108</v>
      </c>
      <c r="K9" s="20" t="s">
        <v>120</v>
      </c>
      <c r="L9" s="17" t="s">
        <v>21</v>
      </c>
      <c r="M9" s="18">
        <v>2</v>
      </c>
      <c r="N9" s="18">
        <v>1</v>
      </c>
      <c r="O9" s="18"/>
      <c r="P9" s="18">
        <f t="shared" ref="P9:P15" si="0">M9+N9/2</f>
        <v>2.5</v>
      </c>
      <c r="Q9" s="18">
        <v>3</v>
      </c>
    </row>
    <row r="10" spans="2:27" s="3" customFormat="1" ht="24.95" customHeight="1" x14ac:dyDescent="0.2">
      <c r="B10" s="21" t="s">
        <v>104</v>
      </c>
      <c r="C10" s="22" t="s">
        <v>24</v>
      </c>
      <c r="D10" s="23" t="s">
        <v>21</v>
      </c>
      <c r="E10" s="24">
        <v>3</v>
      </c>
      <c r="F10" s="24">
        <v>1</v>
      </c>
      <c r="G10" s="24"/>
      <c r="H10" s="24">
        <f>E10+F10/2</f>
        <v>3.5</v>
      </c>
      <c r="I10" s="25">
        <v>4</v>
      </c>
      <c r="J10" s="21" t="s">
        <v>111</v>
      </c>
      <c r="K10" s="26" t="s">
        <v>29</v>
      </c>
      <c r="L10" s="23" t="s">
        <v>21</v>
      </c>
      <c r="M10" s="24">
        <v>3</v>
      </c>
      <c r="N10" s="24">
        <v>1</v>
      </c>
      <c r="O10" s="24"/>
      <c r="P10" s="24">
        <f t="shared" si="0"/>
        <v>3.5</v>
      </c>
      <c r="Q10" s="24">
        <v>4</v>
      </c>
      <c r="T10" s="9"/>
      <c r="U10" s="10"/>
      <c r="V10" s="11"/>
      <c r="W10" s="12"/>
      <c r="X10" s="12"/>
      <c r="Y10" s="12"/>
      <c r="Z10" s="12"/>
      <c r="AA10" s="5"/>
    </row>
    <row r="11" spans="2:27" s="3" customFormat="1" ht="24.95" customHeight="1" x14ac:dyDescent="0.2">
      <c r="B11" s="21" t="s">
        <v>105</v>
      </c>
      <c r="C11" s="22" t="s">
        <v>25</v>
      </c>
      <c r="D11" s="23" t="s">
        <v>21</v>
      </c>
      <c r="E11" s="24">
        <v>3</v>
      </c>
      <c r="F11" s="24">
        <v>1</v>
      </c>
      <c r="G11" s="24"/>
      <c r="H11" s="24">
        <f>E11+F11/2</f>
        <v>3.5</v>
      </c>
      <c r="I11" s="25">
        <v>4</v>
      </c>
      <c r="J11" s="21" t="s">
        <v>112</v>
      </c>
      <c r="K11" s="26" t="s">
        <v>30</v>
      </c>
      <c r="L11" s="23" t="s">
        <v>21</v>
      </c>
      <c r="M11" s="24">
        <v>3</v>
      </c>
      <c r="N11" s="24">
        <v>1</v>
      </c>
      <c r="O11" s="24"/>
      <c r="P11" s="24">
        <f t="shared" si="0"/>
        <v>3.5</v>
      </c>
      <c r="Q11" s="24">
        <v>4</v>
      </c>
    </row>
    <row r="12" spans="2:27" s="3" customFormat="1" ht="24.95" customHeight="1" x14ac:dyDescent="0.2">
      <c r="B12" s="21" t="s">
        <v>103</v>
      </c>
      <c r="C12" s="68" t="s">
        <v>74</v>
      </c>
      <c r="D12" s="23" t="s">
        <v>21</v>
      </c>
      <c r="E12" s="24">
        <v>3</v>
      </c>
      <c r="F12" s="24">
        <v>1</v>
      </c>
      <c r="G12" s="24"/>
      <c r="H12" s="24">
        <f>E12+F12/2</f>
        <v>3.5</v>
      </c>
      <c r="I12" s="25">
        <v>4</v>
      </c>
      <c r="J12" s="21" t="s">
        <v>110</v>
      </c>
      <c r="K12" s="26" t="s">
        <v>121</v>
      </c>
      <c r="L12" s="23" t="s">
        <v>21</v>
      </c>
      <c r="M12" s="24">
        <v>3</v>
      </c>
      <c r="N12" s="24">
        <v>1</v>
      </c>
      <c r="O12" s="24"/>
      <c r="P12" s="24">
        <f t="shared" si="0"/>
        <v>3.5</v>
      </c>
      <c r="Q12" s="24">
        <v>4</v>
      </c>
    </row>
    <row r="13" spans="2:27" s="3" customFormat="1" ht="24.95" customHeight="1" x14ac:dyDescent="0.2">
      <c r="B13" s="21" t="s">
        <v>106</v>
      </c>
      <c r="C13" s="22" t="s">
        <v>26</v>
      </c>
      <c r="D13" s="23" t="s">
        <v>21</v>
      </c>
      <c r="E13" s="24">
        <v>2</v>
      </c>
      <c r="F13" s="24">
        <v>0</v>
      </c>
      <c r="G13" s="24"/>
      <c r="H13" s="24">
        <v>2</v>
      </c>
      <c r="I13" s="25">
        <v>2</v>
      </c>
      <c r="J13" s="21" t="s">
        <v>109</v>
      </c>
      <c r="K13" s="69" t="s">
        <v>122</v>
      </c>
      <c r="L13" s="23" t="s">
        <v>21</v>
      </c>
      <c r="M13" s="24">
        <v>2</v>
      </c>
      <c r="N13" s="24">
        <v>0</v>
      </c>
      <c r="O13" s="24"/>
      <c r="P13" s="24">
        <f t="shared" si="0"/>
        <v>2</v>
      </c>
      <c r="Q13" s="24">
        <v>3</v>
      </c>
    </row>
    <row r="14" spans="2:27" s="3" customFormat="1" ht="24.95" customHeight="1" thickBot="1" x14ac:dyDescent="0.25">
      <c r="B14" s="27" t="s">
        <v>117</v>
      </c>
      <c r="C14" s="28" t="s">
        <v>41</v>
      </c>
      <c r="D14" s="29" t="s">
        <v>21</v>
      </c>
      <c r="E14" s="30">
        <v>1</v>
      </c>
      <c r="F14" s="30">
        <v>1</v>
      </c>
      <c r="G14" s="30"/>
      <c r="H14" s="30">
        <f>E14+F14/2</f>
        <v>1.5</v>
      </c>
      <c r="I14" s="31">
        <v>3</v>
      </c>
      <c r="J14" s="21" t="s">
        <v>113</v>
      </c>
      <c r="K14" s="32" t="s">
        <v>107</v>
      </c>
      <c r="L14" s="29" t="s">
        <v>21</v>
      </c>
      <c r="M14" s="30">
        <v>2</v>
      </c>
      <c r="N14" s="30">
        <v>0</v>
      </c>
      <c r="O14" s="30"/>
      <c r="P14" s="30">
        <f t="shared" si="0"/>
        <v>2</v>
      </c>
      <c r="Q14" s="30">
        <v>2</v>
      </c>
      <c r="T14" s="9"/>
      <c r="U14" s="10"/>
      <c r="V14" s="11"/>
      <c r="W14" s="12"/>
      <c r="X14" s="12"/>
      <c r="Y14" s="12"/>
      <c r="Z14" s="12"/>
      <c r="AA14" s="5"/>
    </row>
    <row r="15" spans="2:27" s="3" customFormat="1" ht="24.95" customHeight="1" thickBot="1" x14ac:dyDescent="0.25">
      <c r="B15" s="140" t="s">
        <v>9</v>
      </c>
      <c r="C15" s="141"/>
      <c r="D15" s="142"/>
      <c r="E15" s="146">
        <f>SUM(E9:E14)</f>
        <v>14</v>
      </c>
      <c r="F15" s="146">
        <f>SUM(F9:F14)</f>
        <v>5</v>
      </c>
      <c r="G15" s="149"/>
      <c r="H15" s="151">
        <v>16.5</v>
      </c>
      <c r="I15" s="146">
        <f>SUM(I9:I14)</f>
        <v>20</v>
      </c>
      <c r="J15" s="21"/>
      <c r="K15" s="26" t="s">
        <v>187</v>
      </c>
      <c r="L15" s="23" t="s">
        <v>19</v>
      </c>
      <c r="M15" s="24">
        <v>0</v>
      </c>
      <c r="N15" s="24">
        <v>0</v>
      </c>
      <c r="O15" s="24"/>
      <c r="P15" s="24">
        <f t="shared" si="0"/>
        <v>0</v>
      </c>
      <c r="Q15" s="24">
        <v>8</v>
      </c>
    </row>
    <row r="16" spans="2:27" s="3" customFormat="1" ht="24.95" customHeight="1" thickBot="1" x14ac:dyDescent="0.25">
      <c r="B16" s="143"/>
      <c r="C16" s="144"/>
      <c r="D16" s="145"/>
      <c r="E16" s="147"/>
      <c r="F16" s="147"/>
      <c r="G16" s="150"/>
      <c r="H16" s="152"/>
      <c r="I16" s="147"/>
      <c r="J16" s="137" t="s">
        <v>9</v>
      </c>
      <c r="K16" s="138"/>
      <c r="L16" s="139"/>
      <c r="M16" s="36">
        <f>SUM(M9:M15)</f>
        <v>15</v>
      </c>
      <c r="N16" s="36">
        <f>SUM(N9:N15)</f>
        <v>4</v>
      </c>
      <c r="O16" s="36"/>
      <c r="P16" s="37">
        <f>SUM(P9:P15)</f>
        <v>17</v>
      </c>
      <c r="Q16" s="14">
        <v>28</v>
      </c>
    </row>
    <row r="17" spans="2:17" s="3" customFormat="1" ht="24.95" customHeight="1" x14ac:dyDescent="0.2">
      <c r="B17" s="15" t="s">
        <v>10</v>
      </c>
      <c r="C17" s="38" t="s">
        <v>123</v>
      </c>
      <c r="D17" s="17" t="s">
        <v>18</v>
      </c>
      <c r="E17" s="18">
        <v>2</v>
      </c>
      <c r="F17" s="18">
        <v>0</v>
      </c>
      <c r="G17" s="18"/>
      <c r="H17" s="18">
        <v>2</v>
      </c>
      <c r="I17" s="39">
        <v>2</v>
      </c>
      <c r="J17" s="15" t="s">
        <v>12</v>
      </c>
      <c r="K17" s="38" t="s">
        <v>126</v>
      </c>
      <c r="L17" s="17" t="s">
        <v>18</v>
      </c>
      <c r="M17" s="18">
        <v>2</v>
      </c>
      <c r="N17" s="18">
        <v>0</v>
      </c>
      <c r="O17" s="18"/>
      <c r="P17" s="18">
        <v>2</v>
      </c>
      <c r="Q17" s="18">
        <v>2</v>
      </c>
    </row>
    <row r="18" spans="2:17" s="3" customFormat="1" ht="24.95" customHeight="1" x14ac:dyDescent="0.2">
      <c r="B18" s="21" t="s">
        <v>11</v>
      </c>
      <c r="C18" s="40" t="s">
        <v>124</v>
      </c>
      <c r="D18" s="23" t="s">
        <v>18</v>
      </c>
      <c r="E18" s="24">
        <v>2</v>
      </c>
      <c r="F18" s="24">
        <v>0</v>
      </c>
      <c r="G18" s="24"/>
      <c r="H18" s="24">
        <v>2</v>
      </c>
      <c r="I18" s="41">
        <v>2</v>
      </c>
      <c r="J18" s="21" t="s">
        <v>13</v>
      </c>
      <c r="K18" s="40" t="s">
        <v>127</v>
      </c>
      <c r="L18" s="23" t="s">
        <v>18</v>
      </c>
      <c r="M18" s="24">
        <v>2</v>
      </c>
      <c r="N18" s="24">
        <v>0</v>
      </c>
      <c r="O18" s="24"/>
      <c r="P18" s="24">
        <v>2</v>
      </c>
      <c r="Q18" s="24">
        <v>2</v>
      </c>
    </row>
    <row r="19" spans="2:17" s="3" customFormat="1" ht="24.95" customHeight="1" thickBot="1" x14ac:dyDescent="0.25">
      <c r="B19" s="42" t="s">
        <v>28</v>
      </c>
      <c r="C19" s="43" t="s">
        <v>125</v>
      </c>
      <c r="D19" s="35" t="s">
        <v>18</v>
      </c>
      <c r="E19" s="44">
        <v>2</v>
      </c>
      <c r="F19" s="44">
        <v>0</v>
      </c>
      <c r="G19" s="44"/>
      <c r="H19" s="44">
        <v>2</v>
      </c>
      <c r="I19" s="45">
        <v>2</v>
      </c>
      <c r="J19" s="42" t="s">
        <v>27</v>
      </c>
      <c r="K19" s="43" t="s">
        <v>128</v>
      </c>
      <c r="L19" s="35" t="s">
        <v>18</v>
      </c>
      <c r="M19" s="44">
        <v>2</v>
      </c>
      <c r="N19" s="44">
        <v>0</v>
      </c>
      <c r="O19" s="44"/>
      <c r="P19" s="44">
        <v>2</v>
      </c>
      <c r="Q19" s="44">
        <v>2</v>
      </c>
    </row>
    <row r="20" spans="2:17" s="3" customFormat="1" ht="24.95" customHeight="1" thickBot="1" x14ac:dyDescent="0.25">
      <c r="B20" s="130" t="s">
        <v>14</v>
      </c>
      <c r="C20" s="131"/>
      <c r="D20" s="132"/>
      <c r="E20" s="36">
        <f>E15+SUM(E17:E19)</f>
        <v>20</v>
      </c>
      <c r="F20" s="36">
        <f>F15+SUM(F17:F19)</f>
        <v>5</v>
      </c>
      <c r="G20" s="36"/>
      <c r="H20" s="47">
        <v>22.5</v>
      </c>
      <c r="I20" s="36">
        <v>26</v>
      </c>
      <c r="J20" s="130" t="s">
        <v>14</v>
      </c>
      <c r="K20" s="131"/>
      <c r="L20" s="132"/>
      <c r="M20" s="36">
        <f>M16+SUM(M17:M19)</f>
        <v>21</v>
      </c>
      <c r="N20" s="36">
        <f>N16+SUM(N17:N19)</f>
        <v>4</v>
      </c>
      <c r="O20" s="36"/>
      <c r="P20" s="36">
        <f>P16+SUM(P17:P19)</f>
        <v>23</v>
      </c>
      <c r="Q20" s="36">
        <v>34</v>
      </c>
    </row>
    <row r="21" spans="2:17" s="3" customFormat="1" ht="9.75" customHeight="1" x14ac:dyDescent="0.2">
      <c r="B21" s="86"/>
      <c r="C21" s="86"/>
      <c r="D21" s="86"/>
      <c r="E21" s="108"/>
      <c r="F21" s="108"/>
      <c r="G21" s="108"/>
      <c r="H21" s="126"/>
      <c r="I21" s="108"/>
      <c r="J21" s="86"/>
      <c r="K21" s="86"/>
      <c r="L21" s="86"/>
      <c r="M21" s="108"/>
      <c r="N21" s="108"/>
      <c r="O21" s="108"/>
      <c r="P21" s="108"/>
      <c r="Q21" s="108"/>
    </row>
    <row r="22" spans="2:17" s="3" customFormat="1" ht="24.95" customHeight="1" x14ac:dyDescent="0.2">
      <c r="B22" s="86"/>
      <c r="C22" s="86"/>
      <c r="D22" s="86"/>
      <c r="E22" s="108"/>
      <c r="F22" s="108"/>
      <c r="G22" s="108"/>
      <c r="H22" s="126"/>
      <c r="I22" s="108"/>
      <c r="J22" s="127" t="s">
        <v>183</v>
      </c>
      <c r="K22" s="128" t="s">
        <v>185</v>
      </c>
      <c r="L22" s="127" t="s">
        <v>19</v>
      </c>
      <c r="M22" s="129">
        <v>0</v>
      </c>
      <c r="N22" s="129">
        <v>0</v>
      </c>
      <c r="O22" s="129"/>
      <c r="P22" s="129">
        <v>0</v>
      </c>
      <c r="Q22" s="129">
        <v>8</v>
      </c>
    </row>
    <row r="23" spans="2:17" s="3" customFormat="1" ht="24.95" customHeight="1" x14ac:dyDescent="0.2">
      <c r="B23" s="86"/>
      <c r="C23" s="86"/>
      <c r="D23" s="86"/>
      <c r="E23" s="108"/>
      <c r="F23" s="108"/>
      <c r="G23" s="108"/>
      <c r="H23" s="126"/>
      <c r="I23" s="108"/>
      <c r="J23" s="127" t="s">
        <v>184</v>
      </c>
      <c r="K23" s="128" t="s">
        <v>186</v>
      </c>
      <c r="L23" s="127" t="s">
        <v>19</v>
      </c>
      <c r="M23" s="129">
        <v>0</v>
      </c>
      <c r="N23" s="129">
        <v>0</v>
      </c>
      <c r="O23" s="129"/>
      <c r="P23" s="129">
        <v>0</v>
      </c>
      <c r="Q23" s="129">
        <v>8</v>
      </c>
    </row>
    <row r="24" spans="2:17" s="3" customFormat="1" ht="6.75" customHeight="1" thickBot="1" x14ac:dyDescent="0.25">
      <c r="B24" s="78"/>
      <c r="C24" s="78"/>
      <c r="D24" s="79"/>
      <c r="E24" s="78"/>
      <c r="F24" s="78"/>
      <c r="G24" s="78"/>
      <c r="H24" s="78"/>
      <c r="I24" s="78"/>
      <c r="J24" s="78"/>
      <c r="K24" s="78"/>
      <c r="L24" s="79"/>
      <c r="M24" s="78"/>
      <c r="N24" s="78"/>
      <c r="O24" s="78"/>
      <c r="P24" s="78"/>
      <c r="Q24" s="78"/>
    </row>
    <row r="25" spans="2:17" s="77" customFormat="1" ht="24.95" customHeight="1" thickBot="1" x14ac:dyDescent="0.25">
      <c r="B25" s="130" t="s">
        <v>15</v>
      </c>
      <c r="C25" s="131"/>
      <c r="D25" s="131"/>
      <c r="E25" s="131"/>
      <c r="F25" s="131"/>
      <c r="G25" s="131"/>
      <c r="H25" s="131"/>
      <c r="I25" s="132"/>
      <c r="J25" s="134" t="s">
        <v>16</v>
      </c>
      <c r="K25" s="135"/>
      <c r="L25" s="135"/>
      <c r="M25" s="135"/>
      <c r="N25" s="135"/>
      <c r="O25" s="135"/>
      <c r="P25" s="135"/>
      <c r="Q25" s="136"/>
    </row>
    <row r="26" spans="2:17" s="77" customFormat="1" ht="24.95" customHeight="1" thickBot="1" x14ac:dyDescent="0.25">
      <c r="B26" s="65" t="s">
        <v>0</v>
      </c>
      <c r="C26" s="13" t="s">
        <v>1</v>
      </c>
      <c r="D26" s="66" t="s">
        <v>17</v>
      </c>
      <c r="E26" s="14" t="s">
        <v>2</v>
      </c>
      <c r="F26" s="14" t="s">
        <v>3</v>
      </c>
      <c r="G26" s="14" t="s">
        <v>20</v>
      </c>
      <c r="H26" s="14" t="s">
        <v>4</v>
      </c>
      <c r="I26" s="67" t="s">
        <v>57</v>
      </c>
      <c r="J26" s="65" t="s">
        <v>0</v>
      </c>
      <c r="K26" s="13" t="s">
        <v>1</v>
      </c>
      <c r="L26" s="66" t="s">
        <v>17</v>
      </c>
      <c r="M26" s="14" t="s">
        <v>2</v>
      </c>
      <c r="N26" s="14" t="s">
        <v>3</v>
      </c>
      <c r="O26" s="14" t="s">
        <v>20</v>
      </c>
      <c r="P26" s="14" t="s">
        <v>4</v>
      </c>
      <c r="Q26" s="67" t="s">
        <v>57</v>
      </c>
    </row>
    <row r="27" spans="2:17" s="3" customFormat="1" ht="24.95" customHeight="1" x14ac:dyDescent="0.2">
      <c r="B27" s="50" t="s">
        <v>101</v>
      </c>
      <c r="C27" s="51" t="s">
        <v>129</v>
      </c>
      <c r="D27" s="23" t="s">
        <v>21</v>
      </c>
      <c r="E27" s="24">
        <v>3</v>
      </c>
      <c r="F27" s="24">
        <v>1</v>
      </c>
      <c r="G27" s="24"/>
      <c r="H27" s="18">
        <f t="shared" ref="H27:H34" si="1">E27+F27/2</f>
        <v>3.5</v>
      </c>
      <c r="I27" s="24">
        <v>4</v>
      </c>
      <c r="J27" s="50" t="s">
        <v>96</v>
      </c>
      <c r="K27" s="51" t="s">
        <v>44</v>
      </c>
      <c r="L27" s="23" t="s">
        <v>21</v>
      </c>
      <c r="M27" s="24">
        <v>2</v>
      </c>
      <c r="N27" s="24">
        <v>0</v>
      </c>
      <c r="O27" s="24"/>
      <c r="P27" s="18">
        <f t="shared" ref="P27:P35" si="2">M27+N27/2</f>
        <v>2</v>
      </c>
      <c r="Q27" s="24">
        <v>3</v>
      </c>
    </row>
    <row r="28" spans="2:17" s="3" customFormat="1" ht="24.95" customHeight="1" x14ac:dyDescent="0.2">
      <c r="B28" s="21" t="s">
        <v>93</v>
      </c>
      <c r="C28" s="51" t="s">
        <v>42</v>
      </c>
      <c r="D28" s="23" t="s">
        <v>21</v>
      </c>
      <c r="E28" s="24">
        <v>3</v>
      </c>
      <c r="F28" s="24">
        <v>1</v>
      </c>
      <c r="G28" s="24"/>
      <c r="H28" s="24">
        <f t="shared" si="1"/>
        <v>3.5</v>
      </c>
      <c r="I28" s="24">
        <v>4</v>
      </c>
      <c r="J28" s="21" t="s">
        <v>97</v>
      </c>
      <c r="K28" s="51" t="s">
        <v>45</v>
      </c>
      <c r="L28" s="23" t="s">
        <v>21</v>
      </c>
      <c r="M28" s="24">
        <v>1</v>
      </c>
      <c r="N28" s="24">
        <v>1</v>
      </c>
      <c r="O28" s="24"/>
      <c r="P28" s="24">
        <f t="shared" si="2"/>
        <v>1.5</v>
      </c>
      <c r="Q28" s="24">
        <v>3</v>
      </c>
    </row>
    <row r="29" spans="2:17" s="3" customFormat="1" ht="24.95" customHeight="1" x14ac:dyDescent="0.2">
      <c r="B29" s="21" t="s">
        <v>94</v>
      </c>
      <c r="C29" s="51" t="s">
        <v>43</v>
      </c>
      <c r="D29" s="23" t="s">
        <v>21</v>
      </c>
      <c r="E29" s="24">
        <v>3</v>
      </c>
      <c r="F29" s="24">
        <v>1</v>
      </c>
      <c r="G29" s="24"/>
      <c r="H29" s="24">
        <f t="shared" si="1"/>
        <v>3.5</v>
      </c>
      <c r="I29" s="24">
        <v>4</v>
      </c>
      <c r="J29" s="21" t="s">
        <v>58</v>
      </c>
      <c r="K29" s="71" t="s">
        <v>73</v>
      </c>
      <c r="L29" s="23" t="s">
        <v>21</v>
      </c>
      <c r="M29" s="24">
        <v>2</v>
      </c>
      <c r="N29" s="24">
        <v>1</v>
      </c>
      <c r="O29" s="24"/>
      <c r="P29" s="24">
        <f t="shared" si="2"/>
        <v>2.5</v>
      </c>
      <c r="Q29" s="24">
        <v>3</v>
      </c>
    </row>
    <row r="30" spans="2:17" s="3" customFormat="1" ht="24.95" customHeight="1" x14ac:dyDescent="0.2">
      <c r="B30" s="21" t="s">
        <v>66</v>
      </c>
      <c r="C30" s="51" t="s">
        <v>130</v>
      </c>
      <c r="D30" s="23" t="s">
        <v>21</v>
      </c>
      <c r="E30" s="24">
        <v>1</v>
      </c>
      <c r="F30" s="24">
        <v>1</v>
      </c>
      <c r="G30" s="24"/>
      <c r="H30" s="24">
        <f t="shared" si="1"/>
        <v>1.5</v>
      </c>
      <c r="I30" s="24">
        <v>3</v>
      </c>
      <c r="J30" s="21" t="s">
        <v>59</v>
      </c>
      <c r="K30" s="51" t="s">
        <v>46</v>
      </c>
      <c r="L30" s="23" t="s">
        <v>21</v>
      </c>
      <c r="M30" s="24">
        <v>2</v>
      </c>
      <c r="N30" s="24">
        <v>1</v>
      </c>
      <c r="O30" s="24"/>
      <c r="P30" s="24">
        <f t="shared" si="2"/>
        <v>2.5</v>
      </c>
      <c r="Q30" s="24">
        <v>3</v>
      </c>
    </row>
    <row r="31" spans="2:17" s="3" customFormat="1" ht="24.95" customHeight="1" x14ac:dyDescent="0.2">
      <c r="B31" s="21"/>
      <c r="C31" s="26" t="s">
        <v>75</v>
      </c>
      <c r="D31" s="23" t="s">
        <v>19</v>
      </c>
      <c r="E31" s="24">
        <v>2</v>
      </c>
      <c r="F31" s="24">
        <v>1</v>
      </c>
      <c r="G31" s="24"/>
      <c r="H31" s="24">
        <f t="shared" si="1"/>
        <v>2.5</v>
      </c>
      <c r="I31" s="24">
        <v>5</v>
      </c>
      <c r="J31" s="21" t="s">
        <v>60</v>
      </c>
      <c r="K31" s="26" t="s">
        <v>131</v>
      </c>
      <c r="L31" s="23" t="s">
        <v>21</v>
      </c>
      <c r="M31" s="24">
        <v>1</v>
      </c>
      <c r="N31" s="24">
        <v>1</v>
      </c>
      <c r="O31" s="24"/>
      <c r="P31" s="24">
        <f t="shared" si="2"/>
        <v>1.5</v>
      </c>
      <c r="Q31" s="24">
        <v>3</v>
      </c>
    </row>
    <row r="32" spans="2:17" s="3" customFormat="1" ht="24.95" customHeight="1" x14ac:dyDescent="0.2">
      <c r="B32" s="21"/>
      <c r="C32" s="26" t="s">
        <v>76</v>
      </c>
      <c r="D32" s="23" t="s">
        <v>19</v>
      </c>
      <c r="E32" s="24">
        <v>2</v>
      </c>
      <c r="F32" s="24">
        <v>1</v>
      </c>
      <c r="G32" s="24"/>
      <c r="H32" s="24">
        <f t="shared" si="1"/>
        <v>2.5</v>
      </c>
      <c r="I32" s="24">
        <v>4</v>
      </c>
      <c r="J32" s="50"/>
      <c r="K32" s="52" t="s">
        <v>75</v>
      </c>
      <c r="L32" s="53" t="s">
        <v>19</v>
      </c>
      <c r="M32" s="33">
        <v>3</v>
      </c>
      <c r="N32" s="33">
        <v>1</v>
      </c>
      <c r="O32" s="33"/>
      <c r="P32" s="54">
        <f t="shared" si="2"/>
        <v>3.5</v>
      </c>
      <c r="Q32" s="33">
        <v>5</v>
      </c>
    </row>
    <row r="33" spans="2:17" s="3" customFormat="1" ht="24.95" customHeight="1" x14ac:dyDescent="0.2">
      <c r="B33" s="21"/>
      <c r="C33" s="26" t="s">
        <v>77</v>
      </c>
      <c r="D33" s="23" t="s">
        <v>19</v>
      </c>
      <c r="E33" s="24">
        <v>1</v>
      </c>
      <c r="F33" s="24">
        <v>1</v>
      </c>
      <c r="G33" s="24"/>
      <c r="H33" s="24">
        <f t="shared" si="1"/>
        <v>1.5</v>
      </c>
      <c r="I33" s="24">
        <v>3</v>
      </c>
      <c r="J33" s="21"/>
      <c r="K33" s="26" t="s">
        <v>76</v>
      </c>
      <c r="L33" s="23" t="s">
        <v>19</v>
      </c>
      <c r="M33" s="55">
        <v>3</v>
      </c>
      <c r="N33" s="55">
        <v>1</v>
      </c>
      <c r="O33" s="55"/>
      <c r="P33" s="24">
        <f t="shared" si="2"/>
        <v>3.5</v>
      </c>
      <c r="Q33" s="55">
        <v>4</v>
      </c>
    </row>
    <row r="34" spans="2:17" s="3" customFormat="1" ht="24.95" customHeight="1" thickBot="1" x14ac:dyDescent="0.25">
      <c r="B34" s="56"/>
      <c r="C34" s="57" t="s">
        <v>78</v>
      </c>
      <c r="D34" s="58" t="s">
        <v>19</v>
      </c>
      <c r="E34" s="30">
        <v>1</v>
      </c>
      <c r="F34" s="30">
        <v>1</v>
      </c>
      <c r="G34" s="30"/>
      <c r="H34" s="30">
        <f t="shared" si="1"/>
        <v>1.5</v>
      </c>
      <c r="I34" s="30">
        <v>3</v>
      </c>
      <c r="J34" s="21"/>
      <c r="K34" s="26" t="s">
        <v>77</v>
      </c>
      <c r="L34" s="23" t="s">
        <v>19</v>
      </c>
      <c r="M34" s="55">
        <v>1</v>
      </c>
      <c r="N34" s="55">
        <v>1</v>
      </c>
      <c r="O34" s="55"/>
      <c r="P34" s="24">
        <f t="shared" si="2"/>
        <v>1.5</v>
      </c>
      <c r="Q34" s="55">
        <v>3</v>
      </c>
    </row>
    <row r="35" spans="2:17" s="3" customFormat="1" ht="24.95" customHeight="1" thickBot="1" x14ac:dyDescent="0.25">
      <c r="B35" s="140" t="s">
        <v>9</v>
      </c>
      <c r="C35" s="141"/>
      <c r="D35" s="142"/>
      <c r="E35" s="146">
        <f>SUM(E27:E34)</f>
        <v>16</v>
      </c>
      <c r="F35" s="146">
        <f>SUM(F27:F34)</f>
        <v>8</v>
      </c>
      <c r="G35" s="149"/>
      <c r="H35" s="146">
        <f>SUM(H27:H34)</f>
        <v>20</v>
      </c>
      <c r="I35" s="146">
        <f>SUM(I27:I34)</f>
        <v>30</v>
      </c>
      <c r="J35" s="21"/>
      <c r="K35" s="57" t="s">
        <v>78</v>
      </c>
      <c r="L35" s="58" t="s">
        <v>19</v>
      </c>
      <c r="M35" s="55">
        <v>1</v>
      </c>
      <c r="N35" s="55">
        <v>1</v>
      </c>
      <c r="O35" s="55"/>
      <c r="P35" s="24">
        <f t="shared" si="2"/>
        <v>1.5</v>
      </c>
      <c r="Q35" s="55">
        <v>3</v>
      </c>
    </row>
    <row r="36" spans="2:17" s="3" customFormat="1" ht="24.95" customHeight="1" thickBot="1" x14ac:dyDescent="0.25">
      <c r="B36" s="143"/>
      <c r="C36" s="144"/>
      <c r="D36" s="145"/>
      <c r="E36" s="147"/>
      <c r="F36" s="147"/>
      <c r="G36" s="150"/>
      <c r="H36" s="147"/>
      <c r="I36" s="147"/>
      <c r="J36" s="130" t="s">
        <v>9</v>
      </c>
      <c r="K36" s="131"/>
      <c r="L36" s="132"/>
      <c r="M36" s="36">
        <f>SUM(M27:M35)</f>
        <v>16</v>
      </c>
      <c r="N36" s="36">
        <f>SUM(N27:N35)</f>
        <v>8</v>
      </c>
      <c r="O36" s="36"/>
      <c r="P36" s="36">
        <f>SUM(P27:P35)</f>
        <v>20</v>
      </c>
      <c r="Q36" s="36">
        <f>SUM(Q27:Q35)</f>
        <v>30</v>
      </c>
    </row>
    <row r="37" spans="2:17" s="3" customFormat="1" ht="10.5" customHeight="1" thickBot="1" x14ac:dyDescent="0.25">
      <c r="B37" s="34"/>
      <c r="C37" s="34"/>
      <c r="D37" s="34"/>
      <c r="E37" s="59"/>
      <c r="F37" s="59"/>
      <c r="G37" s="60"/>
      <c r="H37" s="59"/>
      <c r="I37" s="59"/>
      <c r="J37" s="46"/>
      <c r="K37" s="46"/>
      <c r="L37" s="46"/>
      <c r="M37" s="61"/>
      <c r="N37" s="61"/>
      <c r="O37" s="61"/>
      <c r="P37" s="61"/>
      <c r="Q37" s="61"/>
    </row>
    <row r="38" spans="2:17" s="3" customFormat="1" ht="24.95" customHeight="1" thickBot="1" x14ac:dyDescent="0.25">
      <c r="B38" s="156" t="s">
        <v>79</v>
      </c>
      <c r="C38" s="157"/>
      <c r="D38" s="157"/>
      <c r="E38" s="157"/>
      <c r="F38" s="157"/>
      <c r="G38" s="157"/>
      <c r="H38" s="157"/>
      <c r="I38" s="158"/>
      <c r="J38" s="153" t="s">
        <v>118</v>
      </c>
      <c r="K38" s="154"/>
      <c r="L38" s="154"/>
      <c r="M38" s="154"/>
      <c r="N38" s="154"/>
      <c r="O38" s="154"/>
      <c r="P38" s="154"/>
      <c r="Q38" s="155"/>
    </row>
    <row r="39" spans="2:17" s="3" customFormat="1" ht="24.95" customHeight="1" x14ac:dyDescent="0.2">
      <c r="B39" s="50" t="s">
        <v>67</v>
      </c>
      <c r="C39" s="74" t="s">
        <v>132</v>
      </c>
      <c r="D39" s="53" t="s">
        <v>19</v>
      </c>
      <c r="E39" s="54">
        <v>2</v>
      </c>
      <c r="F39" s="54">
        <v>1</v>
      </c>
      <c r="G39" s="54"/>
      <c r="H39" s="18">
        <f>E39+F39/2</f>
        <v>2.5</v>
      </c>
      <c r="I39" s="54">
        <v>5</v>
      </c>
      <c r="J39" s="50" t="s">
        <v>61</v>
      </c>
      <c r="K39" s="72" t="s">
        <v>140</v>
      </c>
      <c r="L39" s="53" t="s">
        <v>19</v>
      </c>
      <c r="M39" s="54">
        <v>3</v>
      </c>
      <c r="N39" s="54">
        <v>1</v>
      </c>
      <c r="O39" s="54"/>
      <c r="P39" s="18">
        <f>M39+N39/2</f>
        <v>3.5</v>
      </c>
      <c r="Q39" s="54">
        <v>5</v>
      </c>
    </row>
    <row r="40" spans="2:17" s="3" customFormat="1" ht="24.95" customHeight="1" x14ac:dyDescent="0.2">
      <c r="B40" s="21" t="s">
        <v>68</v>
      </c>
      <c r="C40" s="75" t="s">
        <v>133</v>
      </c>
      <c r="D40" s="23" t="s">
        <v>19</v>
      </c>
      <c r="E40" s="24">
        <v>2</v>
      </c>
      <c r="F40" s="24">
        <v>1</v>
      </c>
      <c r="G40" s="24"/>
      <c r="H40" s="24">
        <f t="shared" ref="H40:H46" si="3">E40+F40/2</f>
        <v>2.5</v>
      </c>
      <c r="I40" s="24">
        <v>5</v>
      </c>
      <c r="J40" s="21" t="s">
        <v>62</v>
      </c>
      <c r="K40" s="51" t="s">
        <v>141</v>
      </c>
      <c r="L40" s="23" t="s">
        <v>19</v>
      </c>
      <c r="M40" s="24">
        <v>3</v>
      </c>
      <c r="N40" s="24">
        <v>1</v>
      </c>
      <c r="O40" s="24"/>
      <c r="P40" s="24">
        <f t="shared" ref="P40:P46" si="4">M40+N40/2</f>
        <v>3.5</v>
      </c>
      <c r="Q40" s="24">
        <v>5</v>
      </c>
    </row>
    <row r="41" spans="2:17" s="3" customFormat="1" ht="24.95" customHeight="1" x14ac:dyDescent="0.2">
      <c r="B41" s="50" t="s">
        <v>95</v>
      </c>
      <c r="C41" s="76" t="s">
        <v>134</v>
      </c>
      <c r="D41" s="53" t="s">
        <v>19</v>
      </c>
      <c r="E41" s="54">
        <v>2</v>
      </c>
      <c r="F41" s="54">
        <v>1</v>
      </c>
      <c r="G41" s="54"/>
      <c r="H41" s="54">
        <f t="shared" si="3"/>
        <v>2.5</v>
      </c>
      <c r="I41" s="54">
        <v>4</v>
      </c>
      <c r="J41" s="50" t="s">
        <v>98</v>
      </c>
      <c r="K41" s="62" t="s">
        <v>142</v>
      </c>
      <c r="L41" s="53" t="s">
        <v>19</v>
      </c>
      <c r="M41" s="54">
        <v>3</v>
      </c>
      <c r="N41" s="54">
        <v>1</v>
      </c>
      <c r="O41" s="54"/>
      <c r="P41" s="54">
        <f t="shared" si="4"/>
        <v>3.5</v>
      </c>
      <c r="Q41" s="54">
        <v>4</v>
      </c>
    </row>
    <row r="42" spans="2:17" s="3" customFormat="1" ht="24.95" customHeight="1" x14ac:dyDescent="0.2">
      <c r="B42" s="21" t="s">
        <v>69</v>
      </c>
      <c r="C42" s="70" t="s">
        <v>135</v>
      </c>
      <c r="D42" s="23" t="s">
        <v>19</v>
      </c>
      <c r="E42" s="24">
        <v>2</v>
      </c>
      <c r="F42" s="24">
        <v>1</v>
      </c>
      <c r="G42" s="24"/>
      <c r="H42" s="24">
        <f t="shared" si="3"/>
        <v>2.5</v>
      </c>
      <c r="I42" s="24">
        <v>4</v>
      </c>
      <c r="J42" s="21" t="s">
        <v>63</v>
      </c>
      <c r="K42" s="51" t="s">
        <v>143</v>
      </c>
      <c r="L42" s="23" t="s">
        <v>19</v>
      </c>
      <c r="M42" s="24">
        <v>3</v>
      </c>
      <c r="N42" s="24">
        <v>1</v>
      </c>
      <c r="O42" s="24"/>
      <c r="P42" s="24">
        <f t="shared" si="4"/>
        <v>3.5</v>
      </c>
      <c r="Q42" s="24">
        <v>4</v>
      </c>
    </row>
    <row r="43" spans="2:17" s="3" customFormat="1" ht="24.95" customHeight="1" x14ac:dyDescent="0.2">
      <c r="B43" s="50" t="s">
        <v>70</v>
      </c>
      <c r="C43" s="72" t="s">
        <v>136</v>
      </c>
      <c r="D43" s="53" t="s">
        <v>19</v>
      </c>
      <c r="E43" s="54">
        <v>1</v>
      </c>
      <c r="F43" s="54">
        <v>1</v>
      </c>
      <c r="G43" s="54"/>
      <c r="H43" s="54">
        <f t="shared" si="3"/>
        <v>1.5</v>
      </c>
      <c r="I43" s="54">
        <v>3</v>
      </c>
      <c r="J43" s="50" t="s">
        <v>99</v>
      </c>
      <c r="K43" s="72" t="s">
        <v>144</v>
      </c>
      <c r="L43" s="53" t="s">
        <v>19</v>
      </c>
      <c r="M43" s="54">
        <v>1</v>
      </c>
      <c r="N43" s="54">
        <v>1</v>
      </c>
      <c r="O43" s="54"/>
      <c r="P43" s="54">
        <f t="shared" si="4"/>
        <v>1.5</v>
      </c>
      <c r="Q43" s="54">
        <v>3</v>
      </c>
    </row>
    <row r="44" spans="2:17" s="3" customFormat="1" ht="24.95" customHeight="1" x14ac:dyDescent="0.2">
      <c r="B44" s="21" t="s">
        <v>71</v>
      </c>
      <c r="C44" s="70" t="s">
        <v>137</v>
      </c>
      <c r="D44" s="23" t="s">
        <v>19</v>
      </c>
      <c r="E44" s="24">
        <v>1</v>
      </c>
      <c r="F44" s="24">
        <v>1</v>
      </c>
      <c r="G44" s="24"/>
      <c r="H44" s="24">
        <f t="shared" si="3"/>
        <v>1.5</v>
      </c>
      <c r="I44" s="24">
        <v>3</v>
      </c>
      <c r="J44" s="21" t="s">
        <v>64</v>
      </c>
      <c r="K44" s="51" t="s">
        <v>145</v>
      </c>
      <c r="L44" s="23" t="s">
        <v>19</v>
      </c>
      <c r="M44" s="24">
        <v>1</v>
      </c>
      <c r="N44" s="24">
        <v>1</v>
      </c>
      <c r="O44" s="24"/>
      <c r="P44" s="24">
        <f t="shared" si="4"/>
        <v>1.5</v>
      </c>
      <c r="Q44" s="24">
        <v>3</v>
      </c>
    </row>
    <row r="45" spans="2:17" s="3" customFormat="1" ht="24.95" customHeight="1" x14ac:dyDescent="0.2">
      <c r="B45" s="50" t="s">
        <v>114</v>
      </c>
      <c r="C45" s="76" t="s">
        <v>138</v>
      </c>
      <c r="D45" s="53" t="s">
        <v>19</v>
      </c>
      <c r="E45" s="54">
        <v>1</v>
      </c>
      <c r="F45" s="54">
        <v>1</v>
      </c>
      <c r="G45" s="54"/>
      <c r="H45" s="54">
        <f t="shared" si="3"/>
        <v>1.5</v>
      </c>
      <c r="I45" s="54">
        <v>3</v>
      </c>
      <c r="J45" s="50" t="s">
        <v>100</v>
      </c>
      <c r="K45" s="62" t="s">
        <v>146</v>
      </c>
      <c r="L45" s="53" t="s">
        <v>19</v>
      </c>
      <c r="M45" s="54">
        <v>1</v>
      </c>
      <c r="N45" s="54">
        <v>1</v>
      </c>
      <c r="O45" s="54"/>
      <c r="P45" s="54">
        <f t="shared" si="4"/>
        <v>1.5</v>
      </c>
      <c r="Q45" s="54">
        <v>3</v>
      </c>
    </row>
    <row r="46" spans="2:17" s="3" customFormat="1" ht="24.95" customHeight="1" thickBot="1" x14ac:dyDescent="0.25">
      <c r="B46" s="42" t="s">
        <v>72</v>
      </c>
      <c r="C46" s="73" t="s">
        <v>139</v>
      </c>
      <c r="D46" s="29" t="s">
        <v>19</v>
      </c>
      <c r="E46" s="30">
        <v>1</v>
      </c>
      <c r="F46" s="30">
        <v>1</v>
      </c>
      <c r="G46" s="30"/>
      <c r="H46" s="30">
        <f t="shared" si="3"/>
        <v>1.5</v>
      </c>
      <c r="I46" s="30">
        <v>3</v>
      </c>
      <c r="J46" s="42" t="s">
        <v>65</v>
      </c>
      <c r="K46" s="63" t="s">
        <v>147</v>
      </c>
      <c r="L46" s="29" t="s">
        <v>19</v>
      </c>
      <c r="M46" s="30">
        <v>1</v>
      </c>
      <c r="N46" s="30">
        <v>1</v>
      </c>
      <c r="O46" s="30"/>
      <c r="P46" s="30">
        <f t="shared" si="4"/>
        <v>1.5</v>
      </c>
      <c r="Q46" s="30">
        <v>3</v>
      </c>
    </row>
    <row r="47" spans="2:17" ht="12.75" x14ac:dyDescent="0.2">
      <c r="B47" s="64"/>
      <c r="C47" s="64"/>
      <c r="D47" s="49"/>
      <c r="E47" s="48"/>
      <c r="F47" s="48"/>
      <c r="G47" s="48"/>
      <c r="H47" s="48"/>
      <c r="I47" s="48"/>
      <c r="J47" s="48"/>
      <c r="K47" s="48"/>
      <c r="L47" s="49"/>
      <c r="M47" s="48"/>
      <c r="N47" s="48"/>
      <c r="O47" s="48"/>
      <c r="P47" s="48"/>
      <c r="Q47" s="48"/>
    </row>
    <row r="48" spans="2:17" ht="12.75" x14ac:dyDescent="0.2">
      <c r="B48" s="64"/>
      <c r="C48" s="48"/>
      <c r="D48" s="48"/>
      <c r="E48" s="48"/>
      <c r="I48" s="48"/>
      <c r="J48" s="48"/>
      <c r="K48" s="48"/>
      <c r="L48" s="49"/>
      <c r="M48" s="48"/>
      <c r="N48" s="48"/>
      <c r="O48" s="48"/>
      <c r="P48" s="48"/>
      <c r="Q48" s="48"/>
    </row>
    <row r="49" spans="2:17" ht="12.75" x14ac:dyDescent="0.2">
      <c r="B49" s="64"/>
      <c r="C49" s="48"/>
      <c r="D49" s="48"/>
      <c r="E49" s="48"/>
      <c r="I49" s="48"/>
      <c r="J49" s="48"/>
      <c r="K49" s="148"/>
      <c r="L49" s="148"/>
      <c r="M49" s="148"/>
      <c r="N49" s="148"/>
      <c r="O49" s="148"/>
      <c r="P49" s="148"/>
      <c r="Q49" s="148"/>
    </row>
    <row r="50" spans="2:17" ht="12.75" x14ac:dyDescent="0.2">
      <c r="B50" s="64"/>
      <c r="C50" s="48"/>
      <c r="D50" s="48"/>
      <c r="E50" s="48"/>
      <c r="I50" s="48"/>
      <c r="J50" s="48"/>
      <c r="K50" s="148"/>
      <c r="L50" s="148"/>
      <c r="M50" s="148"/>
      <c r="N50" s="148"/>
      <c r="O50" s="148"/>
      <c r="P50" s="148"/>
      <c r="Q50" s="148"/>
    </row>
    <row r="51" spans="2:17" ht="12.75" x14ac:dyDescent="0.2">
      <c r="B51" s="64"/>
      <c r="C51" s="48"/>
      <c r="D51" s="48"/>
      <c r="E51" s="48"/>
      <c r="I51" s="48"/>
      <c r="J51" s="48"/>
      <c r="K51" s="48"/>
      <c r="L51" s="49"/>
      <c r="M51" s="48"/>
      <c r="N51" s="48"/>
      <c r="O51" s="48"/>
      <c r="P51" s="48"/>
      <c r="Q51" s="48"/>
    </row>
    <row r="52" spans="2:17" x14ac:dyDescent="0.2">
      <c r="B52" s="2"/>
      <c r="C52" s="2"/>
    </row>
    <row r="53" spans="2:17" x14ac:dyDescent="0.2">
      <c r="B53" s="2"/>
      <c r="C53" s="2"/>
    </row>
    <row r="54" spans="2:17" x14ac:dyDescent="0.2">
      <c r="B54" s="2"/>
      <c r="C54" s="2"/>
    </row>
    <row r="55" spans="2:17" x14ac:dyDescent="0.2">
      <c r="B55" s="2"/>
      <c r="C55" s="2"/>
    </row>
    <row r="56" spans="2:17" x14ac:dyDescent="0.2">
      <c r="B56" s="2"/>
      <c r="C56" s="2"/>
    </row>
    <row r="57" spans="2:17" x14ac:dyDescent="0.2">
      <c r="B57" s="2"/>
      <c r="C57" s="2"/>
    </row>
  </sheetData>
  <mergeCells count="29">
    <mergeCell ref="K50:Q50"/>
    <mergeCell ref="J20:L20"/>
    <mergeCell ref="G15:G16"/>
    <mergeCell ref="J36:L36"/>
    <mergeCell ref="F15:F16"/>
    <mergeCell ref="F35:F36"/>
    <mergeCell ref="G35:G36"/>
    <mergeCell ref="H15:H16"/>
    <mergeCell ref="I15:I16"/>
    <mergeCell ref="K49:Q49"/>
    <mergeCell ref="H35:H36"/>
    <mergeCell ref="J38:Q38"/>
    <mergeCell ref="B38:I38"/>
    <mergeCell ref="I35:I36"/>
    <mergeCell ref="B35:D36"/>
    <mergeCell ref="E35:E36"/>
    <mergeCell ref="B20:D20"/>
    <mergeCell ref="B2:Q2"/>
    <mergeCell ref="B25:I25"/>
    <mergeCell ref="J25:Q25"/>
    <mergeCell ref="B7:I7"/>
    <mergeCell ref="J7:Q7"/>
    <mergeCell ref="B4:Q4"/>
    <mergeCell ref="B5:Q5"/>
    <mergeCell ref="B3:Q3"/>
    <mergeCell ref="J16:L16"/>
    <mergeCell ref="B6:Q6"/>
    <mergeCell ref="B15:D16"/>
    <mergeCell ref="E15:E16"/>
  </mergeCells>
  <phoneticPr fontId="0" type="noConversion"/>
  <pageMargins left="0.39370078740157483" right="0" top="0.19685039370078741" bottom="0" header="0" footer="0"/>
  <pageSetup paperSize="9" scale="72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Y59"/>
  <sheetViews>
    <sheetView showGridLines="0" topLeftCell="A28" workbookViewId="0">
      <selection activeCell="B7" sqref="B7:I7"/>
    </sheetView>
  </sheetViews>
  <sheetFormatPr defaultRowHeight="9.9499999999999993" customHeight="1" x14ac:dyDescent="0.2"/>
  <cols>
    <col min="1" max="1" width="3.42578125" style="6" customWidth="1"/>
    <col min="2" max="2" width="9.5703125" style="6" customWidth="1"/>
    <col min="3" max="3" width="29.7109375" style="6" customWidth="1"/>
    <col min="4" max="4" width="8.140625" style="7" customWidth="1"/>
    <col min="5" max="9" width="5.7109375" style="6" customWidth="1"/>
    <col min="10" max="10" width="9.85546875" style="6" customWidth="1"/>
    <col min="11" max="11" width="29.42578125" style="6" customWidth="1"/>
    <col min="12" max="12" width="8.140625" style="7" customWidth="1"/>
    <col min="13" max="17" width="5.7109375" style="6" customWidth="1"/>
    <col min="18" max="18" width="3.85546875" style="6" customWidth="1"/>
    <col min="19" max="16384" width="9.140625" style="6"/>
  </cols>
  <sheetData>
    <row r="2" spans="1:25" ht="15" customHeight="1" x14ac:dyDescent="0.25">
      <c r="B2" s="133" t="s">
        <v>47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25" ht="15" customHeight="1" x14ac:dyDescent="0.25">
      <c r="B3" s="133" t="s">
        <v>48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5" ht="15" customHeight="1" x14ac:dyDescent="0.25">
      <c r="B4" s="133" t="s">
        <v>148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</row>
    <row r="5" spans="1:25" ht="15" customHeight="1" x14ac:dyDescent="0.25">
      <c r="B5" s="133" t="s">
        <v>55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</row>
    <row r="6" spans="1:25" ht="15" customHeight="1" thickBot="1" x14ac:dyDescent="0.3">
      <c r="B6" s="165" t="s">
        <v>192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</row>
    <row r="7" spans="1:25" s="114" customFormat="1" ht="24.95" customHeight="1" thickBot="1" x14ac:dyDescent="0.25">
      <c r="A7" s="113"/>
      <c r="B7" s="156" t="s">
        <v>88</v>
      </c>
      <c r="C7" s="157"/>
      <c r="D7" s="157"/>
      <c r="E7" s="157"/>
      <c r="F7" s="157"/>
      <c r="G7" s="157"/>
      <c r="H7" s="157"/>
      <c r="I7" s="158"/>
      <c r="J7" s="156" t="s">
        <v>89</v>
      </c>
      <c r="K7" s="157"/>
      <c r="L7" s="157"/>
      <c r="M7" s="157"/>
      <c r="N7" s="157"/>
      <c r="O7" s="157"/>
      <c r="P7" s="157"/>
      <c r="Q7" s="158"/>
    </row>
    <row r="8" spans="1:25" s="114" customFormat="1" ht="24.95" customHeight="1" thickBot="1" x14ac:dyDescent="0.25">
      <c r="A8" s="113"/>
      <c r="B8" s="121" t="s">
        <v>90</v>
      </c>
      <c r="C8" s="82" t="s">
        <v>35</v>
      </c>
      <c r="D8" s="121" t="s">
        <v>37</v>
      </c>
      <c r="E8" s="83" t="s">
        <v>2</v>
      </c>
      <c r="F8" s="84" t="s">
        <v>182</v>
      </c>
      <c r="G8" s="84" t="s">
        <v>20</v>
      </c>
      <c r="H8" s="84" t="s">
        <v>36</v>
      </c>
      <c r="I8" s="122" t="s">
        <v>8</v>
      </c>
      <c r="J8" s="123" t="s">
        <v>90</v>
      </c>
      <c r="K8" s="85" t="s">
        <v>35</v>
      </c>
      <c r="L8" s="123" t="s">
        <v>37</v>
      </c>
      <c r="M8" s="84" t="s">
        <v>2</v>
      </c>
      <c r="N8" s="84" t="s">
        <v>182</v>
      </c>
      <c r="O8" s="82" t="s">
        <v>20</v>
      </c>
      <c r="P8" s="82" t="s">
        <v>36</v>
      </c>
      <c r="Q8" s="122" t="s">
        <v>8</v>
      </c>
    </row>
    <row r="9" spans="1:25" s="78" customFormat="1" ht="24.95" customHeight="1" x14ac:dyDescent="0.2">
      <c r="B9" s="15" t="s">
        <v>102</v>
      </c>
      <c r="C9" s="16" t="s">
        <v>149</v>
      </c>
      <c r="D9" s="17" t="s">
        <v>80</v>
      </c>
      <c r="E9" s="18">
        <v>2</v>
      </c>
      <c r="F9" s="18">
        <v>1</v>
      </c>
      <c r="G9" s="18"/>
      <c r="H9" s="18">
        <f t="shared" ref="H9:H14" si="0">E9+F9/2</f>
        <v>2.5</v>
      </c>
      <c r="I9" s="19">
        <v>3</v>
      </c>
      <c r="J9" s="15" t="s">
        <v>108</v>
      </c>
      <c r="K9" s="20" t="s">
        <v>150</v>
      </c>
      <c r="L9" s="17" t="s">
        <v>80</v>
      </c>
      <c r="M9" s="18">
        <v>2</v>
      </c>
      <c r="N9" s="18">
        <v>1</v>
      </c>
      <c r="O9" s="18"/>
      <c r="P9" s="18">
        <f t="shared" ref="P9:P15" si="1">M9+N9/2</f>
        <v>2.5</v>
      </c>
      <c r="Q9" s="18">
        <v>3</v>
      </c>
    </row>
    <row r="10" spans="1:25" s="78" customFormat="1" ht="24.95" customHeight="1" x14ac:dyDescent="0.2">
      <c r="B10" s="21" t="s">
        <v>104</v>
      </c>
      <c r="C10" s="22" t="s">
        <v>33</v>
      </c>
      <c r="D10" s="23" t="s">
        <v>80</v>
      </c>
      <c r="E10" s="24">
        <v>3</v>
      </c>
      <c r="F10" s="24">
        <v>1</v>
      </c>
      <c r="G10" s="24"/>
      <c r="H10" s="24">
        <f>E10+F10/2</f>
        <v>3.5</v>
      </c>
      <c r="I10" s="25">
        <v>4</v>
      </c>
      <c r="J10" s="21" t="s">
        <v>111</v>
      </c>
      <c r="K10" s="26" t="s">
        <v>39</v>
      </c>
      <c r="L10" s="23" t="s">
        <v>80</v>
      </c>
      <c r="M10" s="24">
        <v>3</v>
      </c>
      <c r="N10" s="24">
        <v>1</v>
      </c>
      <c r="O10" s="24"/>
      <c r="P10" s="24">
        <f t="shared" si="1"/>
        <v>3.5</v>
      </c>
      <c r="Q10" s="24">
        <v>4</v>
      </c>
    </row>
    <row r="11" spans="1:25" s="78" customFormat="1" ht="24.95" customHeight="1" x14ac:dyDescent="0.2">
      <c r="B11" s="21" t="s">
        <v>105</v>
      </c>
      <c r="C11" s="22" t="s">
        <v>31</v>
      </c>
      <c r="D11" s="23" t="s">
        <v>80</v>
      </c>
      <c r="E11" s="24">
        <v>3</v>
      </c>
      <c r="F11" s="24">
        <v>1</v>
      </c>
      <c r="G11" s="24"/>
      <c r="H11" s="24">
        <f>E11+F11/2</f>
        <v>3.5</v>
      </c>
      <c r="I11" s="25">
        <v>4</v>
      </c>
      <c r="J11" s="21" t="s">
        <v>112</v>
      </c>
      <c r="K11" s="26" t="s">
        <v>34</v>
      </c>
      <c r="L11" s="23" t="s">
        <v>80</v>
      </c>
      <c r="M11" s="24">
        <v>3</v>
      </c>
      <c r="N11" s="24">
        <v>1</v>
      </c>
      <c r="O11" s="24"/>
      <c r="P11" s="24">
        <f t="shared" si="1"/>
        <v>3.5</v>
      </c>
      <c r="Q11" s="24">
        <v>4</v>
      </c>
      <c r="S11" s="106"/>
      <c r="T11" s="107"/>
      <c r="U11" s="108"/>
      <c r="V11" s="108"/>
      <c r="W11" s="108"/>
      <c r="X11" s="108"/>
      <c r="Y11" s="86"/>
    </row>
    <row r="12" spans="1:25" s="78" customFormat="1" ht="24.95" customHeight="1" x14ac:dyDescent="0.2">
      <c r="B12" s="21" t="s">
        <v>103</v>
      </c>
      <c r="C12" s="22" t="s">
        <v>115</v>
      </c>
      <c r="D12" s="23" t="s">
        <v>80</v>
      </c>
      <c r="E12" s="24">
        <v>3</v>
      </c>
      <c r="F12" s="24">
        <v>1</v>
      </c>
      <c r="G12" s="24"/>
      <c r="H12" s="24">
        <f>E12+F12/2</f>
        <v>3.5</v>
      </c>
      <c r="I12" s="25">
        <v>4</v>
      </c>
      <c r="J12" s="21" t="s">
        <v>110</v>
      </c>
      <c r="K12" s="26" t="s">
        <v>151</v>
      </c>
      <c r="L12" s="23" t="s">
        <v>80</v>
      </c>
      <c r="M12" s="24">
        <v>3</v>
      </c>
      <c r="N12" s="24">
        <v>1</v>
      </c>
      <c r="O12" s="24"/>
      <c r="P12" s="24">
        <f t="shared" si="1"/>
        <v>3.5</v>
      </c>
      <c r="Q12" s="24">
        <v>4</v>
      </c>
    </row>
    <row r="13" spans="1:25" s="78" customFormat="1" ht="24.95" customHeight="1" x14ac:dyDescent="0.2">
      <c r="B13" s="21" t="s">
        <v>106</v>
      </c>
      <c r="C13" s="22" t="s">
        <v>32</v>
      </c>
      <c r="D13" s="23" t="s">
        <v>80</v>
      </c>
      <c r="E13" s="24">
        <v>2</v>
      </c>
      <c r="F13" s="24">
        <v>0</v>
      </c>
      <c r="G13" s="24"/>
      <c r="H13" s="24">
        <f t="shared" si="0"/>
        <v>2</v>
      </c>
      <c r="I13" s="25">
        <v>2</v>
      </c>
      <c r="J13" s="21" t="s">
        <v>109</v>
      </c>
      <c r="K13" s="26" t="s">
        <v>152</v>
      </c>
      <c r="L13" s="23" t="s">
        <v>80</v>
      </c>
      <c r="M13" s="24">
        <v>2</v>
      </c>
      <c r="N13" s="24">
        <v>0</v>
      </c>
      <c r="O13" s="24"/>
      <c r="P13" s="24">
        <f t="shared" si="1"/>
        <v>2</v>
      </c>
      <c r="Q13" s="24">
        <v>3</v>
      </c>
    </row>
    <row r="14" spans="1:25" s="78" customFormat="1" ht="24.95" customHeight="1" thickBot="1" x14ac:dyDescent="0.25">
      <c r="B14" s="27" t="s">
        <v>117</v>
      </c>
      <c r="C14" s="28" t="s">
        <v>52</v>
      </c>
      <c r="D14" s="29" t="s">
        <v>80</v>
      </c>
      <c r="E14" s="30">
        <v>1</v>
      </c>
      <c r="F14" s="30">
        <v>1</v>
      </c>
      <c r="G14" s="30"/>
      <c r="H14" s="30">
        <f t="shared" si="0"/>
        <v>1.5</v>
      </c>
      <c r="I14" s="31">
        <v>3</v>
      </c>
      <c r="J14" s="21" t="s">
        <v>113</v>
      </c>
      <c r="K14" s="62" t="s">
        <v>116</v>
      </c>
      <c r="L14" s="29" t="s">
        <v>80</v>
      </c>
      <c r="M14" s="30">
        <v>2</v>
      </c>
      <c r="N14" s="30">
        <v>0</v>
      </c>
      <c r="O14" s="30"/>
      <c r="P14" s="30">
        <f t="shared" si="1"/>
        <v>2</v>
      </c>
      <c r="Q14" s="30">
        <v>2</v>
      </c>
      <c r="S14" s="109"/>
      <c r="T14" s="107"/>
      <c r="U14" s="108"/>
      <c r="V14" s="108"/>
      <c r="W14" s="108"/>
      <c r="X14" s="108"/>
      <c r="Y14" s="108"/>
    </row>
    <row r="15" spans="1:25" s="78" customFormat="1" ht="24.95" customHeight="1" thickBot="1" x14ac:dyDescent="0.25">
      <c r="B15" s="162" t="s">
        <v>38</v>
      </c>
      <c r="C15" s="163"/>
      <c r="D15" s="164"/>
      <c r="E15" s="146">
        <f>SUM(E9:E14)</f>
        <v>14</v>
      </c>
      <c r="F15" s="146">
        <f>SUM(F9:F14)</f>
        <v>5</v>
      </c>
      <c r="G15" s="149"/>
      <c r="H15" s="146">
        <f>SUM(H9:H14)</f>
        <v>16.5</v>
      </c>
      <c r="I15" s="146">
        <f>SUM(I9:I14)</f>
        <v>20</v>
      </c>
      <c r="J15" s="42"/>
      <c r="K15" s="62" t="s">
        <v>188</v>
      </c>
      <c r="L15" s="29" t="s">
        <v>81</v>
      </c>
      <c r="M15" s="30">
        <v>0</v>
      </c>
      <c r="N15" s="30">
        <v>0</v>
      </c>
      <c r="O15" s="30"/>
      <c r="P15" s="30">
        <f t="shared" si="1"/>
        <v>0</v>
      </c>
      <c r="Q15" s="30">
        <v>8</v>
      </c>
      <c r="S15" s="109"/>
      <c r="T15" s="107"/>
      <c r="U15" s="108"/>
      <c r="V15" s="108"/>
      <c r="W15" s="108"/>
      <c r="X15" s="108"/>
      <c r="Y15" s="108"/>
    </row>
    <row r="16" spans="1:25" s="78" customFormat="1" ht="24.95" customHeight="1" thickBot="1" x14ac:dyDescent="0.25">
      <c r="B16" s="143"/>
      <c r="C16" s="144"/>
      <c r="D16" s="145"/>
      <c r="E16" s="147"/>
      <c r="F16" s="147"/>
      <c r="G16" s="150"/>
      <c r="H16" s="147"/>
      <c r="I16" s="147"/>
      <c r="J16" s="130" t="s">
        <v>38</v>
      </c>
      <c r="K16" s="131"/>
      <c r="L16" s="132"/>
      <c r="M16" s="36">
        <f>SUM(M9:M15)</f>
        <v>15</v>
      </c>
      <c r="N16" s="36">
        <f>SUM(N9:N15)</f>
        <v>4</v>
      </c>
      <c r="O16" s="36"/>
      <c r="P16" s="36">
        <f>SUM(P9:P15)</f>
        <v>17</v>
      </c>
      <c r="Q16" s="14">
        <v>28</v>
      </c>
    </row>
    <row r="17" spans="1:17" s="110" customFormat="1" ht="24.95" customHeight="1" x14ac:dyDescent="0.2">
      <c r="B17" s="87" t="s">
        <v>10</v>
      </c>
      <c r="C17" s="88" t="s">
        <v>153</v>
      </c>
      <c r="D17" s="17" t="s">
        <v>36</v>
      </c>
      <c r="E17" s="18">
        <v>2</v>
      </c>
      <c r="F17" s="18">
        <v>0</v>
      </c>
      <c r="G17" s="18"/>
      <c r="H17" s="18">
        <v>2</v>
      </c>
      <c r="I17" s="39">
        <v>2</v>
      </c>
      <c r="J17" s="87" t="s">
        <v>12</v>
      </c>
      <c r="K17" s="88" t="s">
        <v>156</v>
      </c>
      <c r="L17" s="17" t="s">
        <v>36</v>
      </c>
      <c r="M17" s="18">
        <v>2</v>
      </c>
      <c r="N17" s="18">
        <v>0</v>
      </c>
      <c r="O17" s="18"/>
      <c r="P17" s="18">
        <v>2</v>
      </c>
      <c r="Q17" s="18">
        <v>2</v>
      </c>
    </row>
    <row r="18" spans="1:17" s="78" customFormat="1" ht="24.95" customHeight="1" x14ac:dyDescent="0.2">
      <c r="B18" s="21" t="s">
        <v>11</v>
      </c>
      <c r="C18" s="40" t="s">
        <v>154</v>
      </c>
      <c r="D18" s="23" t="s">
        <v>36</v>
      </c>
      <c r="E18" s="24">
        <v>2</v>
      </c>
      <c r="F18" s="24">
        <v>0</v>
      </c>
      <c r="G18" s="24"/>
      <c r="H18" s="24">
        <v>2</v>
      </c>
      <c r="I18" s="41">
        <v>2</v>
      </c>
      <c r="J18" s="21" t="s">
        <v>13</v>
      </c>
      <c r="K18" s="40" t="s">
        <v>157</v>
      </c>
      <c r="L18" s="23" t="s">
        <v>36</v>
      </c>
      <c r="M18" s="24">
        <v>2</v>
      </c>
      <c r="N18" s="24">
        <v>0</v>
      </c>
      <c r="O18" s="24"/>
      <c r="P18" s="24">
        <v>2</v>
      </c>
      <c r="Q18" s="24">
        <v>2</v>
      </c>
    </row>
    <row r="19" spans="1:17" s="78" customFormat="1" ht="24.95" customHeight="1" thickBot="1" x14ac:dyDescent="0.25">
      <c r="B19" s="42" t="s">
        <v>28</v>
      </c>
      <c r="C19" s="43" t="s">
        <v>155</v>
      </c>
      <c r="D19" s="35" t="s">
        <v>36</v>
      </c>
      <c r="E19" s="44">
        <v>2</v>
      </c>
      <c r="F19" s="44">
        <v>0</v>
      </c>
      <c r="G19" s="44"/>
      <c r="H19" s="44">
        <v>2</v>
      </c>
      <c r="I19" s="45">
        <v>2</v>
      </c>
      <c r="J19" s="42" t="s">
        <v>27</v>
      </c>
      <c r="K19" s="43" t="s">
        <v>158</v>
      </c>
      <c r="L19" s="35" t="s">
        <v>36</v>
      </c>
      <c r="M19" s="44">
        <v>2</v>
      </c>
      <c r="N19" s="44">
        <v>0</v>
      </c>
      <c r="O19" s="44"/>
      <c r="P19" s="44">
        <v>2</v>
      </c>
      <c r="Q19" s="44">
        <v>2</v>
      </c>
    </row>
    <row r="20" spans="1:17" s="78" customFormat="1" ht="24.95" customHeight="1" thickBot="1" x14ac:dyDescent="0.25">
      <c r="B20" s="130" t="s">
        <v>38</v>
      </c>
      <c r="C20" s="131"/>
      <c r="D20" s="132"/>
      <c r="E20" s="36">
        <f>E15+SUM(E17:E19)</f>
        <v>20</v>
      </c>
      <c r="F20" s="36">
        <f>F15+SUM(F17:F19)</f>
        <v>5</v>
      </c>
      <c r="G20" s="36"/>
      <c r="H20" s="36">
        <f>H15+SUM(H17:H19)</f>
        <v>22.5</v>
      </c>
      <c r="I20" s="36">
        <v>26</v>
      </c>
      <c r="J20" s="130" t="s">
        <v>38</v>
      </c>
      <c r="K20" s="131"/>
      <c r="L20" s="132"/>
      <c r="M20" s="36">
        <f>M16+SUM(M17:M19)</f>
        <v>21</v>
      </c>
      <c r="N20" s="36">
        <f>N16+SUM(N17:N19)</f>
        <v>4</v>
      </c>
      <c r="O20" s="36"/>
      <c r="P20" s="36">
        <f>P16+SUM(P17:P19)</f>
        <v>23</v>
      </c>
      <c r="Q20" s="36">
        <v>34</v>
      </c>
    </row>
    <row r="21" spans="1:17" s="78" customFormat="1" ht="6" customHeight="1" x14ac:dyDescent="0.2">
      <c r="B21" s="86"/>
      <c r="C21" s="86"/>
      <c r="D21" s="86"/>
      <c r="E21" s="108"/>
      <c r="F21" s="108"/>
      <c r="G21" s="108"/>
      <c r="H21" s="108"/>
      <c r="I21" s="108"/>
      <c r="J21" s="86"/>
      <c r="K21" s="86"/>
      <c r="L21" s="86"/>
      <c r="M21" s="108"/>
      <c r="N21" s="108"/>
      <c r="O21" s="108"/>
      <c r="P21" s="108"/>
      <c r="Q21" s="108"/>
    </row>
    <row r="22" spans="1:17" s="78" customFormat="1" ht="24.95" customHeight="1" x14ac:dyDescent="0.2">
      <c r="B22" s="86"/>
      <c r="C22" s="86"/>
      <c r="D22" s="86"/>
      <c r="E22" s="108"/>
      <c r="F22" s="108"/>
      <c r="G22" s="108"/>
      <c r="H22" s="108"/>
      <c r="I22" s="108"/>
      <c r="J22" s="127" t="s">
        <v>183</v>
      </c>
      <c r="K22" s="128" t="s">
        <v>189</v>
      </c>
      <c r="L22" s="127" t="s">
        <v>81</v>
      </c>
      <c r="M22" s="129">
        <v>0</v>
      </c>
      <c r="N22" s="129">
        <v>0</v>
      </c>
      <c r="O22" s="129"/>
      <c r="P22" s="129">
        <v>0</v>
      </c>
      <c r="Q22" s="129">
        <v>8</v>
      </c>
    </row>
    <row r="23" spans="1:17" s="78" customFormat="1" ht="24.95" customHeight="1" x14ac:dyDescent="0.2">
      <c r="B23" s="86"/>
      <c r="C23" s="86"/>
      <c r="D23" s="86"/>
      <c r="E23" s="108"/>
      <c r="F23" s="108"/>
      <c r="G23" s="108"/>
      <c r="H23" s="108"/>
      <c r="I23" s="108"/>
      <c r="J23" s="127" t="s">
        <v>184</v>
      </c>
      <c r="K23" s="128" t="s">
        <v>190</v>
      </c>
      <c r="L23" s="127" t="s">
        <v>81</v>
      </c>
      <c r="M23" s="129">
        <v>0</v>
      </c>
      <c r="N23" s="129">
        <v>0</v>
      </c>
      <c r="O23" s="129"/>
      <c r="P23" s="129">
        <v>0</v>
      </c>
      <c r="Q23" s="129">
        <v>8</v>
      </c>
    </row>
    <row r="24" spans="1:17" s="78" customFormat="1" ht="9.75" customHeight="1" thickBot="1" x14ac:dyDescent="0.25">
      <c r="D24" s="79"/>
      <c r="L24" s="79"/>
    </row>
    <row r="25" spans="1:17" s="78" customFormat="1" ht="24.95" customHeight="1" thickBot="1" x14ac:dyDescent="0.25">
      <c r="B25" s="156" t="s">
        <v>91</v>
      </c>
      <c r="C25" s="157"/>
      <c r="D25" s="157"/>
      <c r="E25" s="157"/>
      <c r="F25" s="157"/>
      <c r="G25" s="157"/>
      <c r="H25" s="157"/>
      <c r="I25" s="158"/>
      <c r="J25" s="161" t="s">
        <v>92</v>
      </c>
      <c r="K25" s="157"/>
      <c r="L25" s="157"/>
      <c r="M25" s="157"/>
      <c r="N25" s="157"/>
      <c r="O25" s="157"/>
      <c r="P25" s="157"/>
      <c r="Q25" s="158"/>
    </row>
    <row r="26" spans="1:17" s="78" customFormat="1" ht="24.95" customHeight="1" thickBot="1" x14ac:dyDescent="0.25">
      <c r="A26" s="112"/>
      <c r="B26" s="124" t="s">
        <v>90</v>
      </c>
      <c r="C26" s="89" t="s">
        <v>35</v>
      </c>
      <c r="D26" s="125" t="s">
        <v>37</v>
      </c>
      <c r="E26" s="89" t="s">
        <v>2</v>
      </c>
      <c r="F26" s="90" t="s">
        <v>182</v>
      </c>
      <c r="G26" s="89" t="s">
        <v>20</v>
      </c>
      <c r="H26" s="90" t="s">
        <v>36</v>
      </c>
      <c r="I26" s="125" t="s">
        <v>8</v>
      </c>
      <c r="J26" s="125" t="s">
        <v>90</v>
      </c>
      <c r="K26" s="91" t="s">
        <v>35</v>
      </c>
      <c r="L26" s="125" t="s">
        <v>37</v>
      </c>
      <c r="M26" s="90" t="s">
        <v>2</v>
      </c>
      <c r="N26" s="89" t="s">
        <v>182</v>
      </c>
      <c r="O26" s="90" t="s">
        <v>20</v>
      </c>
      <c r="P26" s="89" t="s">
        <v>36</v>
      </c>
      <c r="Q26" s="125" t="s">
        <v>8</v>
      </c>
    </row>
    <row r="27" spans="1:17" s="78" customFormat="1" ht="24.95" customHeight="1" x14ac:dyDescent="0.2">
      <c r="B27" s="50" t="s">
        <v>101</v>
      </c>
      <c r="C27" s="51" t="s">
        <v>159</v>
      </c>
      <c r="D27" s="23" t="s">
        <v>80</v>
      </c>
      <c r="E27" s="24">
        <v>3</v>
      </c>
      <c r="F27" s="24">
        <v>1</v>
      </c>
      <c r="G27" s="24"/>
      <c r="H27" s="18">
        <f t="shared" ref="H27:H34" si="2">E27+F27/2</f>
        <v>3.5</v>
      </c>
      <c r="I27" s="24">
        <v>4</v>
      </c>
      <c r="J27" s="50" t="s">
        <v>96</v>
      </c>
      <c r="K27" s="51" t="s">
        <v>56</v>
      </c>
      <c r="L27" s="23" t="s">
        <v>80</v>
      </c>
      <c r="M27" s="24">
        <v>2</v>
      </c>
      <c r="N27" s="24">
        <v>0</v>
      </c>
      <c r="O27" s="24"/>
      <c r="P27" s="18">
        <f t="shared" ref="P27:P35" si="3">M27+N27/2</f>
        <v>2</v>
      </c>
      <c r="Q27" s="24">
        <v>3</v>
      </c>
    </row>
    <row r="28" spans="1:17" s="78" customFormat="1" ht="24.95" customHeight="1" x14ac:dyDescent="0.2">
      <c r="B28" s="21" t="s">
        <v>93</v>
      </c>
      <c r="C28" s="51" t="s">
        <v>51</v>
      </c>
      <c r="D28" s="23" t="s">
        <v>80</v>
      </c>
      <c r="E28" s="24">
        <v>3</v>
      </c>
      <c r="F28" s="24">
        <v>1</v>
      </c>
      <c r="G28" s="24"/>
      <c r="H28" s="24">
        <f t="shared" si="2"/>
        <v>3.5</v>
      </c>
      <c r="I28" s="24">
        <v>4</v>
      </c>
      <c r="J28" s="21" t="s">
        <v>97</v>
      </c>
      <c r="K28" s="51" t="s">
        <v>49</v>
      </c>
      <c r="L28" s="23" t="s">
        <v>80</v>
      </c>
      <c r="M28" s="24">
        <v>1</v>
      </c>
      <c r="N28" s="24">
        <v>1</v>
      </c>
      <c r="O28" s="24"/>
      <c r="P28" s="24">
        <f t="shared" si="3"/>
        <v>1.5</v>
      </c>
      <c r="Q28" s="24">
        <v>3</v>
      </c>
    </row>
    <row r="29" spans="1:17" s="78" customFormat="1" ht="24.95" customHeight="1" x14ac:dyDescent="0.2">
      <c r="B29" s="21" t="s">
        <v>94</v>
      </c>
      <c r="C29" s="51" t="s">
        <v>50</v>
      </c>
      <c r="D29" s="23" t="s">
        <v>80</v>
      </c>
      <c r="E29" s="24">
        <v>3</v>
      </c>
      <c r="F29" s="24">
        <v>1</v>
      </c>
      <c r="G29" s="24"/>
      <c r="H29" s="24">
        <f t="shared" si="2"/>
        <v>3.5</v>
      </c>
      <c r="I29" s="24">
        <v>4</v>
      </c>
      <c r="J29" s="21" t="s">
        <v>58</v>
      </c>
      <c r="K29" s="51" t="s">
        <v>54</v>
      </c>
      <c r="L29" s="23" t="s">
        <v>80</v>
      </c>
      <c r="M29" s="24">
        <v>2</v>
      </c>
      <c r="N29" s="24">
        <v>1</v>
      </c>
      <c r="O29" s="24"/>
      <c r="P29" s="24">
        <f t="shared" si="3"/>
        <v>2.5</v>
      </c>
      <c r="Q29" s="24">
        <v>3</v>
      </c>
    </row>
    <row r="30" spans="1:17" s="78" customFormat="1" ht="24.95" customHeight="1" x14ac:dyDescent="0.2">
      <c r="B30" s="21" t="s">
        <v>66</v>
      </c>
      <c r="C30" s="26" t="s">
        <v>160</v>
      </c>
      <c r="D30" s="23" t="s">
        <v>80</v>
      </c>
      <c r="E30" s="24">
        <v>1</v>
      </c>
      <c r="F30" s="24">
        <v>1</v>
      </c>
      <c r="G30" s="24"/>
      <c r="H30" s="24">
        <f t="shared" si="2"/>
        <v>1.5</v>
      </c>
      <c r="I30" s="24">
        <v>3</v>
      </c>
      <c r="J30" s="21" t="s">
        <v>59</v>
      </c>
      <c r="K30" s="51" t="s">
        <v>53</v>
      </c>
      <c r="L30" s="23" t="s">
        <v>80</v>
      </c>
      <c r="M30" s="24">
        <v>2</v>
      </c>
      <c r="N30" s="24">
        <v>1</v>
      </c>
      <c r="O30" s="24"/>
      <c r="P30" s="24">
        <f t="shared" si="3"/>
        <v>2.5</v>
      </c>
      <c r="Q30" s="24">
        <v>3</v>
      </c>
    </row>
    <row r="31" spans="1:17" s="78" customFormat="1" ht="24.95" customHeight="1" x14ac:dyDescent="0.2">
      <c r="B31" s="56"/>
      <c r="C31" s="92" t="s">
        <v>82</v>
      </c>
      <c r="D31" s="93" t="s">
        <v>81</v>
      </c>
      <c r="E31" s="55">
        <v>2</v>
      </c>
      <c r="F31" s="55">
        <v>1</v>
      </c>
      <c r="G31" s="55"/>
      <c r="H31" s="55">
        <f t="shared" si="2"/>
        <v>2.5</v>
      </c>
      <c r="I31" s="55">
        <v>5</v>
      </c>
      <c r="J31" s="21" t="s">
        <v>60</v>
      </c>
      <c r="K31" s="26" t="s">
        <v>161</v>
      </c>
      <c r="L31" s="23" t="s">
        <v>80</v>
      </c>
      <c r="M31" s="24">
        <v>1</v>
      </c>
      <c r="N31" s="24">
        <v>1</v>
      </c>
      <c r="O31" s="24"/>
      <c r="P31" s="24">
        <f t="shared" si="3"/>
        <v>1.5</v>
      </c>
      <c r="Q31" s="24">
        <v>3</v>
      </c>
    </row>
    <row r="32" spans="1:17" s="78" customFormat="1" ht="24.95" customHeight="1" x14ac:dyDescent="0.2">
      <c r="B32" s="56"/>
      <c r="C32" s="92" t="s">
        <v>83</v>
      </c>
      <c r="D32" s="93" t="s">
        <v>81</v>
      </c>
      <c r="E32" s="55">
        <v>2</v>
      </c>
      <c r="F32" s="55">
        <v>1</v>
      </c>
      <c r="G32" s="55"/>
      <c r="H32" s="55">
        <f t="shared" si="2"/>
        <v>2.5</v>
      </c>
      <c r="I32" s="55">
        <v>4</v>
      </c>
      <c r="J32" s="21"/>
      <c r="K32" s="94" t="s">
        <v>82</v>
      </c>
      <c r="L32" s="81" t="s">
        <v>81</v>
      </c>
      <c r="M32" s="33">
        <v>3</v>
      </c>
      <c r="N32" s="33">
        <v>1</v>
      </c>
      <c r="O32" s="33"/>
      <c r="P32" s="54">
        <f t="shared" si="3"/>
        <v>3.5</v>
      </c>
      <c r="Q32" s="33">
        <v>5</v>
      </c>
    </row>
    <row r="33" spans="1:18" s="78" customFormat="1" ht="24.95" customHeight="1" x14ac:dyDescent="0.2">
      <c r="B33" s="56"/>
      <c r="C33" s="92" t="s">
        <v>84</v>
      </c>
      <c r="D33" s="93" t="s">
        <v>81</v>
      </c>
      <c r="E33" s="55">
        <v>1</v>
      </c>
      <c r="F33" s="55">
        <v>1</v>
      </c>
      <c r="G33" s="55"/>
      <c r="H33" s="55">
        <f t="shared" si="2"/>
        <v>1.5</v>
      </c>
      <c r="I33" s="55">
        <v>3</v>
      </c>
      <c r="J33" s="21"/>
      <c r="K33" s="92" t="s">
        <v>83</v>
      </c>
      <c r="L33" s="93" t="s">
        <v>81</v>
      </c>
      <c r="M33" s="55">
        <v>3</v>
      </c>
      <c r="N33" s="55">
        <v>1</v>
      </c>
      <c r="O33" s="55"/>
      <c r="P33" s="24">
        <f t="shared" si="3"/>
        <v>3.5</v>
      </c>
      <c r="Q33" s="55">
        <v>4</v>
      </c>
    </row>
    <row r="34" spans="1:18" s="78" customFormat="1" ht="24.95" customHeight="1" thickBot="1" x14ac:dyDescent="0.25">
      <c r="B34" s="27"/>
      <c r="C34" s="95" t="s">
        <v>85</v>
      </c>
      <c r="D34" s="29" t="s">
        <v>81</v>
      </c>
      <c r="E34" s="30">
        <v>1</v>
      </c>
      <c r="F34" s="30">
        <v>1</v>
      </c>
      <c r="G34" s="30"/>
      <c r="H34" s="30">
        <f t="shared" si="2"/>
        <v>1.5</v>
      </c>
      <c r="I34" s="30">
        <v>3</v>
      </c>
      <c r="J34" s="21"/>
      <c r="K34" s="92" t="s">
        <v>84</v>
      </c>
      <c r="L34" s="23" t="s">
        <v>81</v>
      </c>
      <c r="M34" s="24">
        <v>1</v>
      </c>
      <c r="N34" s="24">
        <v>1</v>
      </c>
      <c r="O34" s="24"/>
      <c r="P34" s="24">
        <f t="shared" si="3"/>
        <v>1.5</v>
      </c>
      <c r="Q34" s="24">
        <v>3</v>
      </c>
    </row>
    <row r="35" spans="1:18" s="78" customFormat="1" ht="24.95" customHeight="1" thickBot="1" x14ac:dyDescent="0.25">
      <c r="B35" s="140" t="s">
        <v>38</v>
      </c>
      <c r="C35" s="141"/>
      <c r="D35" s="142"/>
      <c r="E35" s="160">
        <f>SUM(E27:E34)</f>
        <v>16</v>
      </c>
      <c r="F35" s="160">
        <f>SUM(F27:F34)</f>
        <v>8</v>
      </c>
      <c r="G35" s="159"/>
      <c r="H35" s="160">
        <f>SUM(H27:H34)</f>
        <v>20</v>
      </c>
      <c r="I35" s="160">
        <f>SUM(I27:I34)</f>
        <v>30</v>
      </c>
      <c r="K35" s="95" t="s">
        <v>85</v>
      </c>
      <c r="L35" s="79" t="s">
        <v>81</v>
      </c>
      <c r="M35" s="96">
        <v>1</v>
      </c>
      <c r="N35" s="97">
        <v>1</v>
      </c>
      <c r="O35" s="86"/>
      <c r="P35" s="97">
        <f t="shared" si="3"/>
        <v>1.5</v>
      </c>
      <c r="Q35" s="86">
        <v>3</v>
      </c>
      <c r="R35" s="111"/>
    </row>
    <row r="36" spans="1:18" s="78" customFormat="1" ht="24.95" customHeight="1" thickBot="1" x14ac:dyDescent="0.25">
      <c r="B36" s="143"/>
      <c r="C36" s="144"/>
      <c r="D36" s="145"/>
      <c r="E36" s="147"/>
      <c r="F36" s="147"/>
      <c r="G36" s="150"/>
      <c r="H36" s="147"/>
      <c r="I36" s="147"/>
      <c r="J36" s="130" t="s">
        <v>9</v>
      </c>
      <c r="K36" s="131"/>
      <c r="L36" s="132"/>
      <c r="M36" s="36">
        <f>SUM(M27:M35)</f>
        <v>16</v>
      </c>
      <c r="N36" s="36">
        <f>SUM(N27:N35)</f>
        <v>8</v>
      </c>
      <c r="O36" s="36"/>
      <c r="P36" s="36">
        <f>SUM(P27:P35)</f>
        <v>20</v>
      </c>
      <c r="Q36" s="36">
        <f>SUM(Q27:Q35)</f>
        <v>30</v>
      </c>
    </row>
    <row r="37" spans="1:18" s="78" customFormat="1" ht="24.95" customHeight="1" thickBot="1" x14ac:dyDescent="0.25">
      <c r="B37" s="80"/>
      <c r="C37" s="80"/>
      <c r="D37" s="80"/>
      <c r="E37" s="61"/>
      <c r="F37" s="61"/>
      <c r="G37" s="61"/>
      <c r="H37" s="61"/>
      <c r="I37" s="61"/>
      <c r="J37" s="80"/>
      <c r="K37" s="80"/>
      <c r="L37" s="80"/>
      <c r="M37" s="61"/>
      <c r="N37" s="61"/>
      <c r="O37" s="61"/>
      <c r="P37" s="61"/>
      <c r="Q37" s="61"/>
    </row>
    <row r="38" spans="1:18" s="78" customFormat="1" ht="24.95" customHeight="1" thickBot="1" x14ac:dyDescent="0.25">
      <c r="B38" s="153" t="s">
        <v>86</v>
      </c>
      <c r="C38" s="154"/>
      <c r="D38" s="154"/>
      <c r="E38" s="154"/>
      <c r="F38" s="154"/>
      <c r="G38" s="154"/>
      <c r="H38" s="154"/>
      <c r="I38" s="155"/>
      <c r="J38" s="153" t="s">
        <v>87</v>
      </c>
      <c r="K38" s="154"/>
      <c r="L38" s="154"/>
      <c r="M38" s="154"/>
      <c r="N38" s="154"/>
      <c r="O38" s="154"/>
      <c r="P38" s="154"/>
      <c r="Q38" s="154"/>
      <c r="R38" s="111"/>
    </row>
    <row r="39" spans="1:18" s="78" customFormat="1" ht="24.95" customHeight="1" x14ac:dyDescent="0.2">
      <c r="B39" s="50" t="s">
        <v>67</v>
      </c>
      <c r="C39" s="98" t="s">
        <v>162</v>
      </c>
      <c r="D39" s="17" t="s">
        <v>81</v>
      </c>
      <c r="E39" s="54">
        <v>2</v>
      </c>
      <c r="F39" s="54">
        <v>1</v>
      </c>
      <c r="G39" s="54"/>
      <c r="H39" s="18">
        <f>E39+F39/2</f>
        <v>2.5</v>
      </c>
      <c r="I39" s="54">
        <v>5</v>
      </c>
      <c r="J39" s="50" t="s">
        <v>61</v>
      </c>
      <c r="K39" s="62" t="s">
        <v>169</v>
      </c>
      <c r="L39" s="53" t="s">
        <v>81</v>
      </c>
      <c r="M39" s="54">
        <v>3</v>
      </c>
      <c r="N39" s="54">
        <v>1</v>
      </c>
      <c r="O39" s="54"/>
      <c r="P39" s="18">
        <f>M39+N39/2</f>
        <v>3.5</v>
      </c>
      <c r="Q39" s="54">
        <v>5</v>
      </c>
    </row>
    <row r="40" spans="1:18" s="78" customFormat="1" ht="24.95" customHeight="1" x14ac:dyDescent="0.2">
      <c r="B40" s="56" t="s">
        <v>68</v>
      </c>
      <c r="C40" s="99" t="s">
        <v>163</v>
      </c>
      <c r="D40" s="81" t="s">
        <v>81</v>
      </c>
      <c r="E40" s="55">
        <v>2</v>
      </c>
      <c r="F40" s="55">
        <v>1</v>
      </c>
      <c r="G40" s="55"/>
      <c r="H40" s="55">
        <f t="shared" ref="H40:H46" si="4">E40+F40/2</f>
        <v>2.5</v>
      </c>
      <c r="I40" s="55">
        <v>5</v>
      </c>
      <c r="J40" s="56" t="s">
        <v>62</v>
      </c>
      <c r="K40" s="26" t="s">
        <v>170</v>
      </c>
      <c r="L40" s="23" t="s">
        <v>81</v>
      </c>
      <c r="M40" s="24">
        <v>3</v>
      </c>
      <c r="N40" s="24">
        <v>1</v>
      </c>
      <c r="O40" s="24"/>
      <c r="P40" s="24">
        <f t="shared" ref="P40:P46" si="5">M40+N40/2</f>
        <v>3.5</v>
      </c>
      <c r="Q40" s="24">
        <v>5</v>
      </c>
    </row>
    <row r="41" spans="1:18" s="78" customFormat="1" ht="24.95" customHeight="1" x14ac:dyDescent="0.2">
      <c r="A41" s="112"/>
      <c r="B41" s="100" t="s">
        <v>95</v>
      </c>
      <c r="C41" s="26" t="s">
        <v>164</v>
      </c>
      <c r="D41" s="23" t="s">
        <v>81</v>
      </c>
      <c r="E41" s="24">
        <v>2</v>
      </c>
      <c r="F41" s="24">
        <v>1</v>
      </c>
      <c r="G41" s="24"/>
      <c r="H41" s="24">
        <f t="shared" si="4"/>
        <v>2.5</v>
      </c>
      <c r="I41" s="24">
        <v>4</v>
      </c>
      <c r="J41" s="21" t="s">
        <v>98</v>
      </c>
      <c r="K41" s="62" t="s">
        <v>171</v>
      </c>
      <c r="L41" s="53" t="s">
        <v>81</v>
      </c>
      <c r="M41" s="54">
        <v>3</v>
      </c>
      <c r="N41" s="54">
        <v>1</v>
      </c>
      <c r="O41" s="54"/>
      <c r="P41" s="54">
        <f t="shared" si="5"/>
        <v>3.5</v>
      </c>
      <c r="Q41" s="54">
        <v>4</v>
      </c>
    </row>
    <row r="42" spans="1:18" s="78" customFormat="1" ht="24.95" customHeight="1" x14ac:dyDescent="0.2">
      <c r="B42" s="56" t="s">
        <v>69</v>
      </c>
      <c r="C42" s="99" t="s">
        <v>165</v>
      </c>
      <c r="D42" s="23" t="s">
        <v>81</v>
      </c>
      <c r="E42" s="24">
        <v>2</v>
      </c>
      <c r="F42" s="24">
        <v>1</v>
      </c>
      <c r="G42" s="24"/>
      <c r="H42" s="24">
        <f t="shared" si="4"/>
        <v>2.5</v>
      </c>
      <c r="I42" s="24">
        <v>4</v>
      </c>
      <c r="J42" s="21" t="s">
        <v>63</v>
      </c>
      <c r="K42" s="51" t="s">
        <v>172</v>
      </c>
      <c r="L42" s="23" t="s">
        <v>81</v>
      </c>
      <c r="M42" s="24">
        <v>3</v>
      </c>
      <c r="N42" s="24">
        <v>1</v>
      </c>
      <c r="O42" s="24"/>
      <c r="P42" s="24">
        <f t="shared" si="5"/>
        <v>3.5</v>
      </c>
      <c r="Q42" s="24">
        <v>4</v>
      </c>
    </row>
    <row r="43" spans="1:18" s="78" customFormat="1" ht="24.95" customHeight="1" x14ac:dyDescent="0.2">
      <c r="B43" s="21" t="s">
        <v>70</v>
      </c>
      <c r="C43" s="101" t="s">
        <v>166</v>
      </c>
      <c r="D43" s="102" t="s">
        <v>81</v>
      </c>
      <c r="E43" s="103">
        <v>1</v>
      </c>
      <c r="F43" s="103">
        <v>1</v>
      </c>
      <c r="G43" s="103"/>
      <c r="H43" s="103">
        <f t="shared" si="4"/>
        <v>1.5</v>
      </c>
      <c r="I43" s="103">
        <v>3</v>
      </c>
      <c r="J43" s="50" t="s">
        <v>99</v>
      </c>
      <c r="K43" s="62" t="s">
        <v>173</v>
      </c>
      <c r="L43" s="102" t="s">
        <v>81</v>
      </c>
      <c r="M43" s="103">
        <v>1</v>
      </c>
      <c r="N43" s="103">
        <v>1</v>
      </c>
      <c r="O43" s="103"/>
      <c r="P43" s="103">
        <f t="shared" si="5"/>
        <v>1.5</v>
      </c>
      <c r="Q43" s="103">
        <v>3</v>
      </c>
    </row>
    <row r="44" spans="1:18" s="78" customFormat="1" ht="24.95" customHeight="1" x14ac:dyDescent="0.2">
      <c r="B44" s="56" t="s">
        <v>71</v>
      </c>
      <c r="C44" s="99" t="s">
        <v>167</v>
      </c>
      <c r="D44" s="23" t="s">
        <v>81</v>
      </c>
      <c r="E44" s="24">
        <v>1</v>
      </c>
      <c r="F44" s="24">
        <v>1</v>
      </c>
      <c r="G44" s="24"/>
      <c r="H44" s="24">
        <f t="shared" si="4"/>
        <v>1.5</v>
      </c>
      <c r="I44" s="24">
        <v>3</v>
      </c>
      <c r="J44" s="21" t="s">
        <v>64</v>
      </c>
      <c r="K44" s="51" t="s">
        <v>174</v>
      </c>
      <c r="L44" s="23" t="s">
        <v>81</v>
      </c>
      <c r="M44" s="24">
        <v>1</v>
      </c>
      <c r="N44" s="24">
        <v>1</v>
      </c>
      <c r="O44" s="24"/>
      <c r="P44" s="24">
        <f t="shared" si="5"/>
        <v>1.5</v>
      </c>
      <c r="Q44" s="24">
        <v>3</v>
      </c>
    </row>
    <row r="45" spans="1:18" s="78" customFormat="1" ht="24.95" customHeight="1" x14ac:dyDescent="0.2">
      <c r="B45" s="21" t="s">
        <v>114</v>
      </c>
      <c r="C45" s="51" t="s">
        <v>168</v>
      </c>
      <c r="D45" s="53" t="s">
        <v>81</v>
      </c>
      <c r="E45" s="54">
        <v>1</v>
      </c>
      <c r="F45" s="54">
        <v>1</v>
      </c>
      <c r="G45" s="54"/>
      <c r="H45" s="54">
        <f t="shared" si="4"/>
        <v>1.5</v>
      </c>
      <c r="I45" s="54">
        <v>3</v>
      </c>
      <c r="J45" s="50" t="s">
        <v>100</v>
      </c>
      <c r="K45" s="104" t="s">
        <v>175</v>
      </c>
      <c r="L45" s="53" t="s">
        <v>81</v>
      </c>
      <c r="M45" s="54">
        <v>1</v>
      </c>
      <c r="N45" s="54">
        <v>1</v>
      </c>
      <c r="O45" s="54"/>
      <c r="P45" s="54">
        <f t="shared" si="5"/>
        <v>1.5</v>
      </c>
      <c r="Q45" s="54">
        <v>3</v>
      </c>
    </row>
    <row r="46" spans="1:18" s="78" customFormat="1" ht="24.95" customHeight="1" thickBot="1" x14ac:dyDescent="0.25">
      <c r="B46" s="42" t="s">
        <v>72</v>
      </c>
      <c r="C46" s="115" t="s">
        <v>177</v>
      </c>
      <c r="D46" s="29" t="s">
        <v>81</v>
      </c>
      <c r="E46" s="30">
        <v>1</v>
      </c>
      <c r="F46" s="30">
        <v>1</v>
      </c>
      <c r="G46" s="30"/>
      <c r="H46" s="30">
        <f t="shared" si="4"/>
        <v>1.5</v>
      </c>
      <c r="I46" s="30">
        <v>3</v>
      </c>
      <c r="J46" s="42" t="s">
        <v>65</v>
      </c>
      <c r="K46" s="99" t="s">
        <v>176</v>
      </c>
      <c r="L46" s="29" t="s">
        <v>81</v>
      </c>
      <c r="M46" s="30">
        <v>1</v>
      </c>
      <c r="N46" s="30">
        <v>1</v>
      </c>
      <c r="O46" s="30"/>
      <c r="P46" s="55">
        <f t="shared" si="5"/>
        <v>1.5</v>
      </c>
      <c r="Q46" s="30">
        <v>3</v>
      </c>
    </row>
    <row r="47" spans="1:18" ht="9.9499999999999993" customHeight="1" x14ac:dyDescent="0.2">
      <c r="B47" s="64"/>
      <c r="C47" s="64"/>
      <c r="D47" s="49"/>
      <c r="E47" s="48"/>
      <c r="F47" s="48"/>
      <c r="G47" s="48"/>
      <c r="H47" s="48"/>
      <c r="I47" s="48"/>
      <c r="J47" s="105"/>
      <c r="K47" s="105"/>
      <c r="L47" s="49"/>
      <c r="M47" s="48"/>
      <c r="N47" s="48"/>
      <c r="O47" s="48"/>
      <c r="P47" s="105"/>
      <c r="Q47" s="48"/>
    </row>
    <row r="48" spans="1:18" ht="9.9499999999999993" customHeight="1" x14ac:dyDescent="0.2">
      <c r="B48" s="48"/>
      <c r="C48" s="48"/>
      <c r="D48" s="49"/>
      <c r="E48" s="48"/>
      <c r="F48" s="48"/>
      <c r="G48" s="48"/>
      <c r="H48" s="48"/>
      <c r="I48" s="48"/>
      <c r="J48" s="48"/>
      <c r="K48" s="48"/>
      <c r="L48" s="49"/>
      <c r="M48" s="48"/>
      <c r="N48" s="48"/>
      <c r="O48" s="48"/>
      <c r="P48" s="48"/>
      <c r="Q48" s="48"/>
    </row>
    <row r="49" spans="2:17" ht="15.75" customHeight="1" x14ac:dyDescent="0.2">
      <c r="B49" s="116" t="s">
        <v>178</v>
      </c>
      <c r="C49"/>
      <c r="D49" s="117"/>
      <c r="E49" s="118"/>
      <c r="F49" s="118"/>
      <c r="G49" s="118"/>
      <c r="H49" s="118"/>
      <c r="I49" s="118"/>
      <c r="J49" s="118"/>
      <c r="K49" s="166"/>
      <c r="L49" s="166"/>
      <c r="M49" s="166"/>
      <c r="N49" s="166"/>
      <c r="O49" s="166"/>
      <c r="P49" s="166"/>
      <c r="Q49" s="166"/>
    </row>
    <row r="50" spans="2:17" ht="12.75" customHeight="1" x14ac:dyDescent="0.2">
      <c r="B50" s="119" t="s">
        <v>80</v>
      </c>
      <c r="C50" s="120" t="s">
        <v>179</v>
      </c>
      <c r="D50" s="117"/>
      <c r="E50" s="118"/>
      <c r="F50" s="118"/>
      <c r="G50" s="118"/>
      <c r="H50" s="118"/>
      <c r="I50" s="118"/>
      <c r="J50" s="118"/>
      <c r="K50" s="166"/>
      <c r="L50" s="166"/>
      <c r="M50" s="166"/>
      <c r="N50" s="166"/>
      <c r="O50" s="166"/>
      <c r="P50" s="166"/>
      <c r="Q50" s="166"/>
    </row>
    <row r="51" spans="2:17" ht="12.75" customHeight="1" x14ac:dyDescent="0.2">
      <c r="B51" s="119" t="s">
        <v>36</v>
      </c>
      <c r="C51" s="167" t="s">
        <v>180</v>
      </c>
      <c r="D51" s="167"/>
      <c r="E51" s="118"/>
      <c r="F51" s="118"/>
      <c r="G51" s="118"/>
      <c r="H51" s="118"/>
      <c r="I51" s="118"/>
      <c r="J51" s="118"/>
      <c r="K51" s="148"/>
      <c r="L51" s="148"/>
      <c r="M51" s="148"/>
      <c r="N51" s="148"/>
      <c r="O51" s="148"/>
      <c r="P51" s="148"/>
      <c r="Q51" s="148"/>
    </row>
    <row r="52" spans="2:17" ht="12.75" customHeight="1" x14ac:dyDescent="0.2">
      <c r="B52" s="119" t="s">
        <v>81</v>
      </c>
      <c r="C52" t="s">
        <v>181</v>
      </c>
      <c r="D52" s="117"/>
      <c r="E52" s="118"/>
      <c r="F52" s="118"/>
      <c r="G52" s="118"/>
      <c r="H52" s="118"/>
      <c r="I52" s="118"/>
      <c r="J52" s="118"/>
      <c r="K52" s="148"/>
      <c r="L52" s="148"/>
      <c r="M52" s="148"/>
      <c r="N52" s="148"/>
      <c r="O52" s="148"/>
      <c r="P52" s="148"/>
      <c r="Q52" s="148"/>
    </row>
    <row r="53" spans="2:17" ht="9.9499999999999993" customHeight="1" x14ac:dyDescent="0.2">
      <c r="B53" s="8"/>
      <c r="C53" s="8"/>
    </row>
    <row r="54" spans="2:17" ht="9.9499999999999993" customHeight="1" x14ac:dyDescent="0.2">
      <c r="B54" s="8"/>
      <c r="C54" s="8"/>
    </row>
    <row r="55" spans="2:17" ht="9.9499999999999993" customHeight="1" x14ac:dyDescent="0.2">
      <c r="B55" s="8"/>
      <c r="C55" s="8"/>
    </row>
    <row r="56" spans="2:17" ht="9.9499999999999993" customHeight="1" x14ac:dyDescent="0.2">
      <c r="B56" s="8"/>
      <c r="C56" s="8"/>
    </row>
    <row r="57" spans="2:17" ht="9.9499999999999993" customHeight="1" x14ac:dyDescent="0.2">
      <c r="B57" s="8"/>
      <c r="C57" s="8"/>
    </row>
    <row r="58" spans="2:17" ht="9.9499999999999993" customHeight="1" x14ac:dyDescent="0.2">
      <c r="B58" s="8"/>
      <c r="C58" s="8"/>
    </row>
    <row r="59" spans="2:17" ht="9.9499999999999993" customHeight="1" x14ac:dyDescent="0.2">
      <c r="B59" s="8"/>
      <c r="C59" s="8"/>
    </row>
  </sheetData>
  <mergeCells count="32">
    <mergeCell ref="K49:Q49"/>
    <mergeCell ref="K50:Q50"/>
    <mergeCell ref="C51:D51"/>
    <mergeCell ref="K51:Q51"/>
    <mergeCell ref="K52:Q52"/>
    <mergeCell ref="B2:Q2"/>
    <mergeCell ref="B3:Q3"/>
    <mergeCell ref="B4:Q4"/>
    <mergeCell ref="B5:Q5"/>
    <mergeCell ref="B6:Q6"/>
    <mergeCell ref="B7:I7"/>
    <mergeCell ref="J7:Q7"/>
    <mergeCell ref="B20:D20"/>
    <mergeCell ref="J20:L20"/>
    <mergeCell ref="B15:D16"/>
    <mergeCell ref="F15:F16"/>
    <mergeCell ref="B38:I38"/>
    <mergeCell ref="J38:Q38"/>
    <mergeCell ref="J36:L36"/>
    <mergeCell ref="I15:I16"/>
    <mergeCell ref="G35:G36"/>
    <mergeCell ref="H15:H16"/>
    <mergeCell ref="B35:D36"/>
    <mergeCell ref="E35:E36"/>
    <mergeCell ref="F35:F36"/>
    <mergeCell ref="G15:G16"/>
    <mergeCell ref="H35:H36"/>
    <mergeCell ref="I35:I36"/>
    <mergeCell ref="B25:I25"/>
    <mergeCell ref="E15:E16"/>
    <mergeCell ref="J25:Q25"/>
    <mergeCell ref="J16:L16"/>
  </mergeCells>
  <phoneticPr fontId="3" type="noConversion"/>
  <pageMargins left="0.19685039370078741" right="0.35433070866141736" top="0.19685039370078741" bottom="0" header="0" footer="0"/>
  <pageSetup paperSize="9" scale="66" orientation="portrait" verticalDpi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2018-02-27T07:56:46Z</cp:lastPrinted>
  <dcterms:created xsi:type="dcterms:W3CDTF">2008-07-03T09:04:11Z</dcterms:created>
  <dcterms:modified xsi:type="dcterms:W3CDTF">2023-05-09T09:01:03Z</dcterms:modified>
</cp:coreProperties>
</file>